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2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E301" i="9" s="1"/>
  <c r="F301" i="9"/>
  <c r="H300" i="9"/>
  <c r="G300" i="9"/>
  <c r="F300" i="9"/>
  <c r="H299" i="9"/>
  <c r="G299" i="9"/>
  <c r="E299" i="9" s="1"/>
  <c r="B299" i="9" s="1"/>
  <c r="F299" i="9"/>
  <c r="H298" i="9"/>
  <c r="G298" i="9"/>
  <c r="E298" i="9" s="1"/>
  <c r="B298" i="9" s="1"/>
  <c r="F298" i="9"/>
  <c r="H297" i="9"/>
  <c r="G297" i="9"/>
  <c r="F297" i="9"/>
  <c r="E297" i="9"/>
  <c r="H296" i="9"/>
  <c r="G296" i="9"/>
  <c r="F296" i="9"/>
  <c r="H295" i="9"/>
  <c r="G295" i="9"/>
  <c r="F295" i="9"/>
  <c r="H294" i="9"/>
  <c r="G294" i="9"/>
  <c r="F294" i="9"/>
  <c r="H293" i="9"/>
  <c r="G293" i="9"/>
  <c r="F293" i="9"/>
  <c r="H292" i="9"/>
  <c r="G292" i="9"/>
  <c r="E292" i="9" s="1"/>
  <c r="B292" i="9" s="1"/>
  <c r="F292" i="9"/>
  <c r="F291" i="9"/>
  <c r="F290" i="9"/>
  <c r="H289" i="9"/>
  <c r="E289" i="9" s="1"/>
  <c r="G289" i="9"/>
  <c r="F289" i="9"/>
  <c r="H288" i="9"/>
  <c r="G288" i="9"/>
  <c r="F288" i="9"/>
  <c r="H287" i="9"/>
  <c r="G287" i="9"/>
  <c r="F287" i="9"/>
  <c r="H286" i="9"/>
  <c r="G286" i="9"/>
  <c r="F286" i="9"/>
  <c r="F285" i="9"/>
  <c r="H284" i="9"/>
  <c r="G284" i="9"/>
  <c r="F284" i="9"/>
  <c r="E284" i="9"/>
  <c r="H283" i="9"/>
  <c r="G283" i="9"/>
  <c r="F283" i="9"/>
  <c r="H282" i="9"/>
  <c r="G282" i="9"/>
  <c r="F282" i="9"/>
  <c r="F281" i="9"/>
  <c r="F280" i="9"/>
  <c r="F279" i="9"/>
  <c r="F278" i="9"/>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E268" i="9"/>
  <c r="M267" i="9"/>
  <c r="F267" i="9" s="1"/>
  <c r="L267" i="9"/>
  <c r="E267" i="9"/>
  <c r="M266" i="9"/>
  <c r="L266" i="9"/>
  <c r="F266" i="9"/>
  <c r="E266" i="9"/>
  <c r="M265" i="9"/>
  <c r="L265" i="9"/>
  <c r="F265" i="9" s="1"/>
  <c r="B265" i="9" s="1"/>
  <c r="E265" i="9"/>
  <c r="M264" i="9"/>
  <c r="L264" i="9"/>
  <c r="E264" i="9"/>
  <c r="M263" i="9"/>
  <c r="F263" i="9" s="1"/>
  <c r="L263" i="9"/>
  <c r="E263" i="9"/>
  <c r="B263" i="9" s="1"/>
  <c r="M262" i="9"/>
  <c r="L262" i="9"/>
  <c r="F262" i="9"/>
  <c r="E262" i="9"/>
  <c r="B262" i="9" s="1"/>
  <c r="M261" i="9"/>
  <c r="L261" i="9"/>
  <c r="F261" i="9" s="1"/>
  <c r="B261" i="9" s="1"/>
  <c r="E261" i="9"/>
  <c r="M260" i="9"/>
  <c r="L260" i="9"/>
  <c r="E260" i="9"/>
  <c r="M259" i="9"/>
  <c r="F259" i="9" s="1"/>
  <c r="L259" i="9"/>
  <c r="E259" i="9"/>
  <c r="M258" i="9"/>
  <c r="L258" i="9"/>
  <c r="F258" i="9"/>
  <c r="E258" i="9"/>
  <c r="B258" i="9" s="1"/>
  <c r="M257" i="9"/>
  <c r="L257" i="9"/>
  <c r="F257" i="9" s="1"/>
  <c r="B257" i="9" s="1"/>
  <c r="E257" i="9"/>
  <c r="M256" i="9"/>
  <c r="L256" i="9"/>
  <c r="E256" i="9"/>
  <c r="M255" i="9"/>
  <c r="F255" i="9" s="1"/>
  <c r="L255" i="9"/>
  <c r="E255" i="9"/>
  <c r="B255" i="9" s="1"/>
  <c r="M254" i="9"/>
  <c r="L254" i="9"/>
  <c r="F254" i="9"/>
  <c r="E254" i="9"/>
  <c r="B254" i="9" s="1"/>
  <c r="M253" i="9"/>
  <c r="L253" i="9"/>
  <c r="F253" i="9" s="1"/>
  <c r="B253" i="9" s="1"/>
  <c r="E253" i="9"/>
  <c r="M252" i="9"/>
  <c r="L252" i="9"/>
  <c r="E252" i="9"/>
  <c r="M251" i="9"/>
  <c r="F251" i="9" s="1"/>
  <c r="L251" i="9"/>
  <c r="E251" i="9"/>
  <c r="M250" i="9"/>
  <c r="L250" i="9"/>
  <c r="F250" i="9"/>
  <c r="E250" i="9"/>
  <c r="B250" i="9" s="1"/>
  <c r="M249" i="9"/>
  <c r="L249" i="9"/>
  <c r="F249" i="9" s="1"/>
  <c r="B249" i="9" s="1"/>
  <c r="E249" i="9"/>
  <c r="M248" i="9"/>
  <c r="L248" i="9"/>
  <c r="E248" i="9"/>
  <c r="M247" i="9"/>
  <c r="L247" i="9"/>
  <c r="F247" i="9" s="1"/>
  <c r="E247" i="9"/>
  <c r="B247" i="9" s="1"/>
  <c r="M246" i="9"/>
  <c r="L246" i="9"/>
  <c r="F246" i="9"/>
  <c r="E246" i="9"/>
  <c r="B246" i="9" s="1"/>
  <c r="M245" i="9"/>
  <c r="L245" i="9"/>
  <c r="F245" i="9" s="1"/>
  <c r="B245" i="9" s="1"/>
  <c r="E245" i="9"/>
  <c r="M244" i="9"/>
  <c r="L244" i="9"/>
  <c r="E244" i="9"/>
  <c r="M243" i="9"/>
  <c r="L243" i="9"/>
  <c r="F243" i="9" s="1"/>
  <c r="E243" i="9"/>
  <c r="B243" i="9" s="1"/>
  <c r="M242" i="9"/>
  <c r="L242" i="9"/>
  <c r="F242" i="9"/>
  <c r="E242" i="9"/>
  <c r="B242" i="9" s="1"/>
  <c r="M241" i="9"/>
  <c r="L241" i="9"/>
  <c r="F241" i="9" s="1"/>
  <c r="B241" i="9" s="1"/>
  <c r="E241" i="9"/>
  <c r="M240" i="9"/>
  <c r="L240" i="9"/>
  <c r="E240" i="9"/>
  <c r="M239" i="9"/>
  <c r="F239" i="9" s="1"/>
  <c r="L239" i="9"/>
  <c r="E239" i="9"/>
  <c r="B239" i="9" s="1"/>
  <c r="M238" i="9"/>
  <c r="L238" i="9"/>
  <c r="F238" i="9"/>
  <c r="E238" i="9"/>
  <c r="B238" i="9" s="1"/>
  <c r="M237" i="9"/>
  <c r="L237" i="9"/>
  <c r="F237" i="9" s="1"/>
  <c r="E237" i="9"/>
  <c r="M236" i="9"/>
  <c r="L236" i="9"/>
  <c r="E236" i="9"/>
  <c r="M235" i="9"/>
  <c r="L235" i="9"/>
  <c r="F235" i="9" s="1"/>
  <c r="E235" i="9"/>
  <c r="B235" i="9" s="1"/>
  <c r="M234" i="9"/>
  <c r="L234" i="9"/>
  <c r="F234" i="9"/>
  <c r="E234" i="9"/>
  <c r="B234" i="9" s="1"/>
  <c r="M233" i="9"/>
  <c r="L233" i="9"/>
  <c r="F233" i="9" s="1"/>
  <c r="B233" i="9" s="1"/>
  <c r="E233" i="9"/>
  <c r="M232" i="9"/>
  <c r="L232" i="9"/>
  <c r="E232" i="9"/>
  <c r="M231" i="9"/>
  <c r="L231" i="9"/>
  <c r="F231" i="9" s="1"/>
  <c r="E231" i="9"/>
  <c r="B231" i="9" s="1"/>
  <c r="M230" i="9"/>
  <c r="L230" i="9"/>
  <c r="F230" i="9"/>
  <c r="E230" i="9"/>
  <c r="B230" i="9" s="1"/>
  <c r="M229" i="9"/>
  <c r="L229" i="9"/>
  <c r="F229" i="9" s="1"/>
  <c r="B229" i="9" s="1"/>
  <c r="E229" i="9"/>
  <c r="M228" i="9"/>
  <c r="L228" i="9"/>
  <c r="E228" i="9"/>
  <c r="M227" i="9"/>
  <c r="F227" i="9" s="1"/>
  <c r="L227" i="9"/>
  <c r="E227" i="9"/>
  <c r="M226" i="9"/>
  <c r="L226" i="9"/>
  <c r="F226" i="9"/>
  <c r="E226" i="9"/>
  <c r="B226" i="9" s="1"/>
  <c r="M225" i="9"/>
  <c r="L225" i="9"/>
  <c r="F225" i="9" s="1"/>
  <c r="B225" i="9" s="1"/>
  <c r="E225" i="9"/>
  <c r="M224" i="9"/>
  <c r="L224" i="9"/>
  <c r="E224" i="9"/>
  <c r="M223" i="9"/>
  <c r="L223" i="9"/>
  <c r="F223" i="9" s="1"/>
  <c r="E223" i="9"/>
  <c r="M222" i="9"/>
  <c r="L222" i="9"/>
  <c r="F222" i="9"/>
  <c r="E222" i="9"/>
  <c r="B222" i="9" s="1"/>
  <c r="M221" i="9"/>
  <c r="L221" i="9"/>
  <c r="E221" i="9"/>
  <c r="M220" i="9"/>
  <c r="L220" i="9"/>
  <c r="E220" i="9"/>
  <c r="M219" i="9"/>
  <c r="L219" i="9"/>
  <c r="E219" i="9"/>
  <c r="M218" i="9"/>
  <c r="F218" i="9" s="1"/>
  <c r="L218" i="9"/>
  <c r="E218" i="9"/>
  <c r="M217" i="9"/>
  <c r="L217" i="9"/>
  <c r="E217" i="9"/>
  <c r="M216" i="9"/>
  <c r="L216" i="9"/>
  <c r="E216" i="9"/>
  <c r="M215" i="9"/>
  <c r="F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E135" i="9" s="1"/>
  <c r="B135" i="9" s="1"/>
  <c r="F135" i="9"/>
  <c r="H134" i="9"/>
  <c r="G134" i="9"/>
  <c r="E134" i="9" s="1"/>
  <c r="B134" i="9" s="1"/>
  <c r="F134" i="9"/>
  <c r="H133" i="9"/>
  <c r="G133" i="9"/>
  <c r="E133" i="9" s="1"/>
  <c r="B133" i="9" s="1"/>
  <c r="F133" i="9"/>
  <c r="H132" i="9"/>
  <c r="E132" i="9" s="1"/>
  <c r="G132" i="9"/>
  <c r="F132" i="9"/>
  <c r="B132" i="9"/>
  <c r="H131" i="9"/>
  <c r="G131" i="9"/>
  <c r="E131" i="9" s="1"/>
  <c r="B131" i="9" s="1"/>
  <c r="F131" i="9"/>
  <c r="H130" i="9"/>
  <c r="G130" i="9"/>
  <c r="E130" i="9" s="1"/>
  <c r="B130" i="9" s="1"/>
  <c r="F130" i="9"/>
  <c r="H129" i="9"/>
  <c r="G129" i="9"/>
  <c r="E129" i="9" s="1"/>
  <c r="B129" i="9" s="1"/>
  <c r="F129" i="9"/>
  <c r="H128" i="9"/>
  <c r="E128" i="9" s="1"/>
  <c r="G128" i="9"/>
  <c r="F128" i="9"/>
  <c r="B128" i="9"/>
  <c r="H127" i="9"/>
  <c r="G127" i="9"/>
  <c r="E127" i="9" s="1"/>
  <c r="B127" i="9" s="1"/>
  <c r="F127" i="9"/>
  <c r="H126" i="9"/>
  <c r="G126" i="9"/>
  <c r="E126" i="9" s="1"/>
  <c r="B126" i="9" s="1"/>
  <c r="F126" i="9"/>
  <c r="H125" i="9"/>
  <c r="G125" i="9"/>
  <c r="E125" i="9" s="1"/>
  <c r="B125" i="9" s="1"/>
  <c r="F125" i="9"/>
  <c r="H124" i="9"/>
  <c r="E124" i="9" s="1"/>
  <c r="G124" i="9"/>
  <c r="F124" i="9"/>
  <c r="B124" i="9"/>
  <c r="H123" i="9"/>
  <c r="G123" i="9"/>
  <c r="E123" i="9" s="1"/>
  <c r="B123" i="9" s="1"/>
  <c r="F123" i="9"/>
  <c r="H122" i="9"/>
  <c r="G122" i="9"/>
  <c r="E122" i="9" s="1"/>
  <c r="B122" i="9" s="1"/>
  <c r="F122" i="9"/>
  <c r="H121" i="9"/>
  <c r="G121" i="9"/>
  <c r="E121" i="9" s="1"/>
  <c r="B121" i="9" s="1"/>
  <c r="F121" i="9"/>
  <c r="H120" i="9"/>
  <c r="E120" i="9" s="1"/>
  <c r="G120" i="9"/>
  <c r="F120" i="9"/>
  <c r="B120" i="9"/>
  <c r="H119" i="9"/>
  <c r="G119" i="9"/>
  <c r="E119" i="9" s="1"/>
  <c r="B119" i="9" s="1"/>
  <c r="F119" i="9"/>
  <c r="H118" i="9"/>
  <c r="G118" i="9"/>
  <c r="E118" i="9" s="1"/>
  <c r="B118" i="9" s="1"/>
  <c r="F118" i="9"/>
  <c r="H117" i="9"/>
  <c r="G117" i="9"/>
  <c r="E117" i="9" s="1"/>
  <c r="B117" i="9" s="1"/>
  <c r="F117" i="9"/>
  <c r="H116" i="9"/>
  <c r="E116" i="9" s="1"/>
  <c r="G116" i="9"/>
  <c r="F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F110" i="9"/>
  <c r="B110" i="9"/>
  <c r="H109" i="9"/>
  <c r="G109" i="9"/>
  <c r="F109" i="9"/>
  <c r="E109" i="9"/>
  <c r="B109" i="9" s="1"/>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B102" i="9"/>
  <c r="H101" i="9"/>
  <c r="G101" i="9"/>
  <c r="F101" i="9"/>
  <c r="E101" i="9"/>
  <c r="B101" i="9" s="1"/>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F95" i="9"/>
  <c r="E95" i="9"/>
  <c r="B95" i="9" s="1"/>
  <c r="H94" i="9"/>
  <c r="G94" i="9"/>
  <c r="E94" i="9" s="1"/>
  <c r="F94" i="9"/>
  <c r="B94" i="9"/>
  <c r="H93" i="9"/>
  <c r="G93" i="9"/>
  <c r="F93" i="9"/>
  <c r="E93" i="9"/>
  <c r="B93" i="9" s="1"/>
  <c r="H92" i="9"/>
  <c r="E92" i="9" s="1"/>
  <c r="B92" i="9" s="1"/>
  <c r="G92" i="9"/>
  <c r="F92" i="9"/>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E64" i="9" s="1"/>
  <c r="B64" i="9" s="1"/>
  <c r="G64" i="9"/>
  <c r="F64" i="9"/>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G40" i="9"/>
  <c r="F40" i="9"/>
  <c r="E40" i="9"/>
  <c r="B40" i="9" s="1"/>
  <c r="H39" i="9"/>
  <c r="G39" i="9"/>
  <c r="E39" i="9" s="1"/>
  <c r="B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F21" i="9"/>
  <c r="F4" i="9"/>
  <c r="O3" i="9"/>
  <c r="G275" i="9" s="1"/>
  <c r="I3" i="9"/>
  <c r="H3" i="9"/>
  <c r="G3" i="9"/>
  <c r="D101" i="8"/>
  <c r="C1576" i="1" s="1"/>
  <c r="H1576" i="1" s="1"/>
  <c r="D95" i="8"/>
  <c r="D90" i="8"/>
  <c r="D85" i="8"/>
  <c r="D80" i="8"/>
  <c r="D75" i="8"/>
  <c r="D70" i="8"/>
  <c r="D65" i="8"/>
  <c r="D60" i="8"/>
  <c r="D55" i="8"/>
  <c r="D50" i="8"/>
  <c r="D49" i="8" s="1"/>
  <c r="D44" i="8"/>
  <c r="D36" i="8"/>
  <c r="D26" i="8"/>
  <c r="D18" i="8"/>
  <c r="D8" i="8"/>
  <c r="C1483" i="1" s="1"/>
  <c r="H1483" i="1" s="1"/>
  <c r="D6" i="8"/>
  <c r="E44" i="7"/>
  <c r="D44" i="7"/>
  <c r="E39" i="7"/>
  <c r="D39" i="7"/>
  <c r="E38" i="7"/>
  <c r="E30" i="7"/>
  <c r="D30" i="7"/>
  <c r="E23" i="7"/>
  <c r="D23" i="7"/>
  <c r="D22" i="7"/>
  <c r="C1453" i="1" s="1"/>
  <c r="E14" i="7"/>
  <c r="D14" i="7"/>
  <c r="E7" i="7"/>
  <c r="E6" i="7" s="1"/>
  <c r="D1437" i="1" s="1"/>
  <c r="D7" i="7"/>
  <c r="D6" i="7"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F250" i="5"/>
  <c r="E250" i="5"/>
  <c r="D1227" i="1" s="1"/>
  <c r="H1227" i="1" s="1"/>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157" i="1" s="1"/>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D79" i="5"/>
  <c r="E78" i="5"/>
  <c r="D78" i="5"/>
  <c r="F78" i="5" s="1"/>
  <c r="F77" i="5"/>
  <c r="F76" i="5"/>
  <c r="F75" i="5"/>
  <c r="F74" i="5"/>
  <c r="F73" i="5"/>
  <c r="F72" i="5"/>
  <c r="F71" i="5"/>
  <c r="E70" i="5"/>
  <c r="F70" i="5" s="1"/>
  <c r="D70" i="5"/>
  <c r="D69" i="5"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997" i="1" s="1"/>
  <c r="H997" i="1" s="1"/>
  <c r="D19" i="5"/>
  <c r="F18" i="5"/>
  <c r="F17" i="5"/>
  <c r="F16" i="5"/>
  <c r="F15" i="5"/>
  <c r="F14" i="5"/>
  <c r="E13" i="5"/>
  <c r="D991" i="1"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3" i="1" s="1"/>
  <c r="D418" i="4"/>
  <c r="E417" i="4"/>
  <c r="D412" i="1" s="1"/>
  <c r="D417" i="4"/>
  <c r="D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E263" i="4"/>
  <c r="F262" i="4"/>
  <c r="F261" i="4"/>
  <c r="F260" i="4"/>
  <c r="E259" i="4"/>
  <c r="D255" i="1" s="1"/>
  <c r="H255" i="1" s="1"/>
  <c r="D259" i="4"/>
  <c r="F259" i="4" s="1"/>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D215" i="4" s="1"/>
  <c r="F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3" i="4"/>
  <c r="F132" i="4"/>
  <c r="F131" i="4"/>
  <c r="F130" i="4"/>
  <c r="F129" i="4"/>
  <c r="E128" i="4"/>
  <c r="F128" i="4" s="1"/>
  <c r="D128" i="4"/>
  <c r="F127" i="4"/>
  <c r="F126" i="4"/>
  <c r="F125" i="4"/>
  <c r="E125" i="4"/>
  <c r="D125" i="4"/>
  <c r="D124" i="4" s="1"/>
  <c r="E124" i="4"/>
  <c r="D120" i="1" s="1"/>
  <c r="H120" i="1" s="1"/>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7" i="1"/>
  <c r="C1577" i="1"/>
  <c r="G1577"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C1519" i="1"/>
  <c r="H1519" i="1" s="1"/>
  <c r="H1516" i="1"/>
  <c r="G1516" i="1"/>
  <c r="C1516" i="1"/>
  <c r="G1515" i="1"/>
  <c r="C1515" i="1"/>
  <c r="H1515" i="1" s="1"/>
  <c r="C1514" i="1"/>
  <c r="H1513" i="1"/>
  <c r="G1513" i="1"/>
  <c r="C1513" i="1"/>
  <c r="H1512" i="1"/>
  <c r="G1512" i="1"/>
  <c r="C1512" i="1"/>
  <c r="C1511" i="1"/>
  <c r="H1511" i="1" s="1"/>
  <c r="C1510" i="1"/>
  <c r="H1509" i="1"/>
  <c r="C1509" i="1"/>
  <c r="G1509" i="1" s="1"/>
  <c r="H1508" i="1"/>
  <c r="G1508" i="1"/>
  <c r="C1508" i="1"/>
  <c r="C1507" i="1"/>
  <c r="H1507" i="1" s="1"/>
  <c r="C1506" i="1"/>
  <c r="H1505" i="1"/>
  <c r="C1505" i="1"/>
  <c r="G1505" i="1" s="1"/>
  <c r="H1504" i="1"/>
  <c r="C1504" i="1"/>
  <c r="G1504" i="1" s="1"/>
  <c r="C1503" i="1"/>
  <c r="H1503" i="1" s="1"/>
  <c r="C1502" i="1"/>
  <c r="H1500" i="1"/>
  <c r="G1500" i="1"/>
  <c r="C1500" i="1"/>
  <c r="C1498" i="1"/>
  <c r="H1497" i="1"/>
  <c r="G1497" i="1"/>
  <c r="C1497" i="1"/>
  <c r="H1496" i="1"/>
  <c r="G1496" i="1"/>
  <c r="C1496" i="1"/>
  <c r="C1495" i="1"/>
  <c r="H1495" i="1" s="1"/>
  <c r="C1494" i="1"/>
  <c r="H1493" i="1"/>
  <c r="G1493" i="1"/>
  <c r="C1493" i="1"/>
  <c r="C1492" i="1"/>
  <c r="G1492" i="1" s="1"/>
  <c r="C1491" i="1"/>
  <c r="C1490" i="1"/>
  <c r="H1489" i="1"/>
  <c r="G1489" i="1"/>
  <c r="C1489" i="1"/>
  <c r="H1488" i="1"/>
  <c r="G1488" i="1"/>
  <c r="C1488" i="1"/>
  <c r="G1487" i="1"/>
  <c r="C1487" i="1"/>
  <c r="H1487" i="1" s="1"/>
  <c r="C1486" i="1"/>
  <c r="H1485" i="1"/>
  <c r="C1485" i="1"/>
  <c r="G1485" i="1" s="1"/>
  <c r="H1484" i="1"/>
  <c r="G1484" i="1"/>
  <c r="C1484" i="1"/>
  <c r="C1482" i="1"/>
  <c r="H1480" i="1"/>
  <c r="C1480" i="1"/>
  <c r="G1480" i="1" s="1"/>
  <c r="D1479" i="1"/>
  <c r="C1479" i="1"/>
  <c r="H1479" i="1" s="1"/>
  <c r="J1478" i="1"/>
  <c r="D1478" i="1"/>
  <c r="G1478" i="1" s="1"/>
  <c r="I1478" i="1" s="1"/>
  <c r="C1478" i="1"/>
  <c r="H1478" i="1" s="1"/>
  <c r="D1477" i="1"/>
  <c r="C1477" i="1"/>
  <c r="H1477" i="1" s="1"/>
  <c r="J1476" i="1"/>
  <c r="D1476" i="1"/>
  <c r="G1476" i="1" s="1"/>
  <c r="I1476" i="1" s="1"/>
  <c r="C1476" i="1"/>
  <c r="H1476" i="1" s="1"/>
  <c r="G1475" i="1"/>
  <c r="D1475" i="1"/>
  <c r="C1475" i="1"/>
  <c r="H1475" i="1" s="1"/>
  <c r="H1474" i="1"/>
  <c r="D1474" i="1"/>
  <c r="C1474" i="1"/>
  <c r="J1473" i="1"/>
  <c r="G1473" i="1"/>
  <c r="I1473" i="1" s="1"/>
  <c r="D1473" i="1"/>
  <c r="C1473" i="1"/>
  <c r="H1473" i="1" s="1"/>
  <c r="H1472" i="1"/>
  <c r="D1472" i="1"/>
  <c r="C1472" i="1"/>
  <c r="J1471" i="1"/>
  <c r="G1471" i="1"/>
  <c r="I1471" i="1" s="1"/>
  <c r="D1471" i="1"/>
  <c r="C1471" i="1"/>
  <c r="H1471" i="1" s="1"/>
  <c r="D1470" i="1"/>
  <c r="D1469" i="1"/>
  <c r="H1468" i="1"/>
  <c r="D1468" i="1"/>
  <c r="C1468" i="1"/>
  <c r="J1467" i="1"/>
  <c r="G1467" i="1"/>
  <c r="I1467" i="1" s="1"/>
  <c r="D1467" i="1"/>
  <c r="C1467" i="1"/>
  <c r="H1467" i="1" s="1"/>
  <c r="H1466" i="1"/>
  <c r="D1466" i="1"/>
  <c r="C1466" i="1"/>
  <c r="J1465" i="1"/>
  <c r="G1465" i="1"/>
  <c r="I1465" i="1" s="1"/>
  <c r="D1465" i="1"/>
  <c r="C1465" i="1"/>
  <c r="H1465" i="1" s="1"/>
  <c r="H1464" i="1"/>
  <c r="D1464" i="1"/>
  <c r="C1464" i="1"/>
  <c r="J1463" i="1"/>
  <c r="G1463" i="1"/>
  <c r="I1463" i="1" s="1"/>
  <c r="D1463" i="1"/>
  <c r="C1463" i="1"/>
  <c r="H1463" i="1" s="1"/>
  <c r="H1462" i="1"/>
  <c r="D1462" i="1"/>
  <c r="C1462" i="1"/>
  <c r="H1461" i="1"/>
  <c r="D1461" i="1"/>
  <c r="C1461" i="1"/>
  <c r="G1461" i="1" s="1"/>
  <c r="D1460" i="1"/>
  <c r="C1460" i="1"/>
  <c r="H1459" i="1"/>
  <c r="D1459" i="1"/>
  <c r="C1459" i="1"/>
  <c r="D1458" i="1"/>
  <c r="C1458" i="1"/>
  <c r="H1457" i="1"/>
  <c r="D1457" i="1"/>
  <c r="C1457" i="1"/>
  <c r="D1456" i="1"/>
  <c r="C1456" i="1"/>
  <c r="D1455" i="1"/>
  <c r="C1455" i="1"/>
  <c r="H1455" i="1" s="1"/>
  <c r="C1454" i="1"/>
  <c r="D1452" i="1"/>
  <c r="C1452" i="1"/>
  <c r="H1451" i="1"/>
  <c r="D1451" i="1"/>
  <c r="C1451" i="1"/>
  <c r="D1450" i="1"/>
  <c r="C1450" i="1"/>
  <c r="H1449" i="1"/>
  <c r="D1449" i="1"/>
  <c r="C1449" i="1"/>
  <c r="D1448" i="1"/>
  <c r="C1448" i="1"/>
  <c r="H1447" i="1"/>
  <c r="D1447" i="1"/>
  <c r="C1447" i="1"/>
  <c r="D1446" i="1"/>
  <c r="C1446" i="1"/>
  <c r="H1445" i="1"/>
  <c r="G1445" i="1"/>
  <c r="D1445" i="1"/>
  <c r="C1445" i="1"/>
  <c r="J1445" i="1" s="1"/>
  <c r="D1444" i="1"/>
  <c r="J1444" i="1" s="1"/>
  <c r="C1444" i="1"/>
  <c r="H1443" i="1"/>
  <c r="G1443" i="1"/>
  <c r="I1443" i="1" s="1"/>
  <c r="D1443" i="1"/>
  <c r="C1443" i="1"/>
  <c r="J1443" i="1" s="1"/>
  <c r="D1442" i="1"/>
  <c r="J1442" i="1" s="1"/>
  <c r="C1442" i="1"/>
  <c r="H1441" i="1"/>
  <c r="G1441" i="1"/>
  <c r="I1441" i="1" s="1"/>
  <c r="D1441" i="1"/>
  <c r="C1441" i="1"/>
  <c r="J1441" i="1" s="1"/>
  <c r="D1440" i="1"/>
  <c r="J1440" i="1" s="1"/>
  <c r="C1440" i="1"/>
  <c r="D1439" i="1"/>
  <c r="C1439" i="1"/>
  <c r="J1439"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G1387" i="1"/>
  <c r="D1387" i="1"/>
  <c r="H1387" i="1" s="1"/>
  <c r="C1387" i="1"/>
  <c r="G1386" i="1"/>
  <c r="D1386" i="1"/>
  <c r="H1386" i="1" s="1"/>
  <c r="C1386" i="1"/>
  <c r="G1385" i="1"/>
  <c r="D1385" i="1"/>
  <c r="H1385" i="1" s="1"/>
  <c r="C1385" i="1"/>
  <c r="G1384" i="1"/>
  <c r="D1384" i="1"/>
  <c r="H1384" i="1" s="1"/>
  <c r="C1384" i="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D1265" i="1"/>
  <c r="H1265" i="1" s="1"/>
  <c r="C1265" i="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H1244" i="1" s="1"/>
  <c r="C1244" i="1"/>
  <c r="H1243" i="1"/>
  <c r="D1243" i="1"/>
  <c r="C1243" i="1"/>
  <c r="G1243" i="1" s="1"/>
  <c r="H1242" i="1"/>
  <c r="D1242" i="1"/>
  <c r="C1242" i="1"/>
  <c r="G1242" i="1" s="1"/>
  <c r="D1241" i="1"/>
  <c r="H1241" i="1" s="1"/>
  <c r="C1241" i="1"/>
  <c r="G1241" i="1" s="1"/>
  <c r="H1240" i="1"/>
  <c r="D1240" i="1"/>
  <c r="C1240" i="1"/>
  <c r="G1240" i="1" s="1"/>
  <c r="H1239" i="1"/>
  <c r="D1239" i="1"/>
  <c r="C1239" i="1"/>
  <c r="G1239" i="1" s="1"/>
  <c r="H1238" i="1"/>
  <c r="D1238" i="1"/>
  <c r="C1238" i="1"/>
  <c r="G1238" i="1" s="1"/>
  <c r="D1237" i="1"/>
  <c r="H1237" i="1" s="1"/>
  <c r="C1237" i="1"/>
  <c r="G1237" i="1" s="1"/>
  <c r="H1236" i="1"/>
  <c r="D1236" i="1"/>
  <c r="C1236" i="1"/>
  <c r="G1236" i="1" s="1"/>
  <c r="H1235" i="1"/>
  <c r="C1235" i="1"/>
  <c r="G1235" i="1" s="1"/>
  <c r="H1234" i="1"/>
  <c r="D1234" i="1"/>
  <c r="C1234" i="1"/>
  <c r="G1234" i="1" s="1"/>
  <c r="H1233" i="1"/>
  <c r="D1233" i="1"/>
  <c r="C1233" i="1"/>
  <c r="G1233" i="1" s="1"/>
  <c r="D1232" i="1"/>
  <c r="H1232" i="1" s="1"/>
  <c r="C1232" i="1"/>
  <c r="H1231" i="1"/>
  <c r="D1231" i="1"/>
  <c r="C1231" i="1"/>
  <c r="G1231" i="1" s="1"/>
  <c r="H1230" i="1"/>
  <c r="D1230" i="1"/>
  <c r="C1230" i="1"/>
  <c r="G1230" i="1" s="1"/>
  <c r="H1229" i="1"/>
  <c r="D1229" i="1"/>
  <c r="C1229" i="1"/>
  <c r="G1229" i="1" s="1"/>
  <c r="D1228" i="1"/>
  <c r="H1228" i="1" s="1"/>
  <c r="C1228" i="1"/>
  <c r="G1228" i="1" s="1"/>
  <c r="C1227" i="1"/>
  <c r="H1226" i="1"/>
  <c r="D1226" i="1"/>
  <c r="C1226" i="1"/>
  <c r="G1226" i="1" s="1"/>
  <c r="D1225" i="1"/>
  <c r="H1225" i="1" s="1"/>
  <c r="C1225" i="1"/>
  <c r="D1224" i="1"/>
  <c r="C1224" i="1"/>
  <c r="G1224" i="1" s="1"/>
  <c r="H1221" i="1"/>
  <c r="D1221" i="1"/>
  <c r="C1221" i="1"/>
  <c r="G1221" i="1" s="1"/>
  <c r="D1220" i="1"/>
  <c r="H1220" i="1" s="1"/>
  <c r="C1220" i="1"/>
  <c r="G1220" i="1" s="1"/>
  <c r="D1219" i="1"/>
  <c r="H1219" i="1" s="1"/>
  <c r="C1219" i="1"/>
  <c r="G1219" i="1" s="1"/>
  <c r="D1218" i="1"/>
  <c r="H1218" i="1" s="1"/>
  <c r="C1218" i="1"/>
  <c r="G1218" i="1" s="1"/>
  <c r="D1217" i="1"/>
  <c r="H1217" i="1" s="1"/>
  <c r="C1217" i="1"/>
  <c r="C1216" i="1"/>
  <c r="C1215" i="1"/>
  <c r="D1213" i="1"/>
  <c r="H1213" i="1" s="1"/>
  <c r="C1213" i="1"/>
  <c r="G1213" i="1" s="1"/>
  <c r="D1212" i="1"/>
  <c r="H1212" i="1" s="1"/>
  <c r="C1212" i="1"/>
  <c r="G1212" i="1" s="1"/>
  <c r="H1211" i="1"/>
  <c r="D1211" i="1"/>
  <c r="C1211" i="1"/>
  <c r="G1211" i="1" s="1"/>
  <c r="D1210" i="1"/>
  <c r="H1210" i="1" s="1"/>
  <c r="C1210" i="1"/>
  <c r="D1209" i="1"/>
  <c r="H1209" i="1" s="1"/>
  <c r="C1209" i="1"/>
  <c r="G1209" i="1" s="1"/>
  <c r="D1208" i="1"/>
  <c r="H1208" i="1" s="1"/>
  <c r="C1208" i="1"/>
  <c r="G1208" i="1" s="1"/>
  <c r="H1207" i="1"/>
  <c r="D1207" i="1"/>
  <c r="C1207" i="1"/>
  <c r="G1207" i="1" s="1"/>
  <c r="D1206" i="1"/>
  <c r="H1206" i="1" s="1"/>
  <c r="C1206" i="1"/>
  <c r="D1205" i="1"/>
  <c r="H1205" i="1" s="1"/>
  <c r="C1205" i="1"/>
  <c r="G1205" i="1" s="1"/>
  <c r="D1204" i="1"/>
  <c r="H1204" i="1" s="1"/>
  <c r="C1204" i="1"/>
  <c r="G1204" i="1" s="1"/>
  <c r="H1203" i="1"/>
  <c r="D1203" i="1"/>
  <c r="C1203" i="1"/>
  <c r="G1203" i="1" s="1"/>
  <c r="D1202" i="1"/>
  <c r="H1202" i="1" s="1"/>
  <c r="C1202" i="1"/>
  <c r="D1201" i="1"/>
  <c r="C1201" i="1"/>
  <c r="D1200" i="1"/>
  <c r="C1200" i="1"/>
  <c r="G1200" i="1" s="1"/>
  <c r="H1199" i="1"/>
  <c r="D1199" i="1"/>
  <c r="C1199" i="1"/>
  <c r="G1199" i="1" s="1"/>
  <c r="D1198" i="1"/>
  <c r="H1198" i="1" s="1"/>
  <c r="C1198" i="1"/>
  <c r="D1197" i="1"/>
  <c r="C1197" i="1"/>
  <c r="D1196" i="1"/>
  <c r="C1196" i="1"/>
  <c r="G1196" i="1" s="1"/>
  <c r="H1195" i="1"/>
  <c r="D1195" i="1"/>
  <c r="C1195" i="1"/>
  <c r="G1195" i="1" s="1"/>
  <c r="D1194" i="1"/>
  <c r="H1194" i="1" s="1"/>
  <c r="C1194" i="1"/>
  <c r="D1193" i="1"/>
  <c r="C1193" i="1"/>
  <c r="D1192" i="1"/>
  <c r="C1192" i="1"/>
  <c r="G1192" i="1" s="1"/>
  <c r="H1191" i="1"/>
  <c r="D1191" i="1"/>
  <c r="C1191" i="1"/>
  <c r="G1191" i="1" s="1"/>
  <c r="D1190" i="1"/>
  <c r="H1190" i="1" s="1"/>
  <c r="C1190" i="1"/>
  <c r="D1189" i="1"/>
  <c r="C1189" i="1"/>
  <c r="D1188" i="1"/>
  <c r="C1188" i="1"/>
  <c r="G1188" i="1" s="1"/>
  <c r="H1187" i="1"/>
  <c r="D1187" i="1"/>
  <c r="C1187" i="1"/>
  <c r="G1187" i="1" s="1"/>
  <c r="D1186" i="1"/>
  <c r="H1186" i="1" s="1"/>
  <c r="C1186" i="1"/>
  <c r="D1185" i="1"/>
  <c r="C1185" i="1"/>
  <c r="D1184" i="1"/>
  <c r="C1184" i="1"/>
  <c r="G1184" i="1" s="1"/>
  <c r="D1183" i="1"/>
  <c r="D1182" i="1"/>
  <c r="H1182" i="1" s="1"/>
  <c r="C1182" i="1"/>
  <c r="D1181" i="1"/>
  <c r="C1181" i="1"/>
  <c r="D1180" i="1"/>
  <c r="C1180" i="1"/>
  <c r="G1180" i="1" s="1"/>
  <c r="H1179" i="1"/>
  <c r="D1179" i="1"/>
  <c r="C1179" i="1"/>
  <c r="G1179" i="1" s="1"/>
  <c r="D1178" i="1"/>
  <c r="H1178" i="1" s="1"/>
  <c r="C1178" i="1"/>
  <c r="D1177" i="1"/>
  <c r="C1177" i="1"/>
  <c r="D1176" i="1"/>
  <c r="C1176" i="1"/>
  <c r="G1176" i="1" s="1"/>
  <c r="H1175" i="1"/>
  <c r="D1175" i="1"/>
  <c r="C1175" i="1"/>
  <c r="G1175" i="1" s="1"/>
  <c r="D1174" i="1"/>
  <c r="H1174" i="1" s="1"/>
  <c r="C1174" i="1"/>
  <c r="D1173" i="1"/>
  <c r="C1173" i="1"/>
  <c r="D1172" i="1"/>
  <c r="C1172" i="1"/>
  <c r="G1172" i="1" s="1"/>
  <c r="H1171" i="1"/>
  <c r="D1171" i="1"/>
  <c r="C1171" i="1"/>
  <c r="G1171" i="1" s="1"/>
  <c r="D1170" i="1"/>
  <c r="H1170" i="1" s="1"/>
  <c r="C1170" i="1"/>
  <c r="D1169" i="1"/>
  <c r="C1169" i="1"/>
  <c r="D1168" i="1"/>
  <c r="C1168" i="1"/>
  <c r="G1168" i="1" s="1"/>
  <c r="D1167" i="1"/>
  <c r="D1166" i="1"/>
  <c r="H1166" i="1" s="1"/>
  <c r="C1166" i="1"/>
  <c r="D1165" i="1"/>
  <c r="C1165" i="1"/>
  <c r="D1164" i="1"/>
  <c r="C1164" i="1"/>
  <c r="G1164" i="1" s="1"/>
  <c r="D1163" i="1"/>
  <c r="H1163" i="1" s="1"/>
  <c r="C1163" i="1"/>
  <c r="G1163" i="1" s="1"/>
  <c r="D1162" i="1"/>
  <c r="H1162" i="1" s="1"/>
  <c r="C1162" i="1"/>
  <c r="D1161" i="1"/>
  <c r="C1161" i="1"/>
  <c r="D1160" i="1"/>
  <c r="C1160" i="1"/>
  <c r="G1160" i="1" s="1"/>
  <c r="H1159" i="1"/>
  <c r="D1159" i="1"/>
  <c r="C1159" i="1"/>
  <c r="G1159" i="1" s="1"/>
  <c r="D1158" i="1"/>
  <c r="H1158" i="1" s="1"/>
  <c r="C1158" i="1"/>
  <c r="C1157" i="1"/>
  <c r="D1156" i="1"/>
  <c r="C1156" i="1"/>
  <c r="H1155" i="1"/>
  <c r="D1155" i="1"/>
  <c r="C1155" i="1"/>
  <c r="G1155" i="1" s="1"/>
  <c r="H1151" i="1"/>
  <c r="D1151" i="1"/>
  <c r="C1151" i="1"/>
  <c r="G1151" i="1" s="1"/>
  <c r="D1150" i="1"/>
  <c r="H1150" i="1" s="1"/>
  <c r="C1150" i="1"/>
  <c r="D1149" i="1"/>
  <c r="C1149" i="1"/>
  <c r="C1148" i="1"/>
  <c r="H1147" i="1"/>
  <c r="D1147" i="1"/>
  <c r="C1147" i="1"/>
  <c r="G1147" i="1" s="1"/>
  <c r="D1146" i="1"/>
  <c r="H1146" i="1" s="1"/>
  <c r="C1146" i="1"/>
  <c r="D1145" i="1"/>
  <c r="C1145" i="1"/>
  <c r="D1144" i="1"/>
  <c r="C1144" i="1"/>
  <c r="G1144" i="1" s="1"/>
  <c r="H1143" i="1"/>
  <c r="D1143" i="1"/>
  <c r="C1143" i="1"/>
  <c r="G1143" i="1" s="1"/>
  <c r="D1142" i="1"/>
  <c r="H1142" i="1" s="1"/>
  <c r="C1142" i="1"/>
  <c r="D1141" i="1"/>
  <c r="C1141" i="1"/>
  <c r="D1140" i="1"/>
  <c r="C1140" i="1"/>
  <c r="G1140" i="1" s="1"/>
  <c r="D1139" i="1"/>
  <c r="H1139" i="1" s="1"/>
  <c r="C1139" i="1"/>
  <c r="G1139" i="1" s="1"/>
  <c r="D1138" i="1"/>
  <c r="H1138" i="1" s="1"/>
  <c r="C1138" i="1"/>
  <c r="D1137" i="1"/>
  <c r="C1137" i="1"/>
  <c r="D1136" i="1"/>
  <c r="C1136" i="1"/>
  <c r="G1136" i="1" s="1"/>
  <c r="H1135" i="1"/>
  <c r="D1135" i="1"/>
  <c r="C1135" i="1"/>
  <c r="G1135" i="1" s="1"/>
  <c r="D1134" i="1"/>
  <c r="H1134" i="1" s="1"/>
  <c r="C1134" i="1"/>
  <c r="D1133" i="1"/>
  <c r="C1133" i="1"/>
  <c r="D1132" i="1"/>
  <c r="C1132" i="1"/>
  <c r="G1132" i="1" s="1"/>
  <c r="H1131" i="1"/>
  <c r="D1131" i="1"/>
  <c r="C1131" i="1"/>
  <c r="G1131" i="1" s="1"/>
  <c r="D1130" i="1"/>
  <c r="H1130" i="1" s="1"/>
  <c r="C1130" i="1"/>
  <c r="D1129" i="1"/>
  <c r="C1129" i="1"/>
  <c r="D1128" i="1"/>
  <c r="C1128" i="1"/>
  <c r="G1128" i="1" s="1"/>
  <c r="H1127" i="1"/>
  <c r="D1127" i="1"/>
  <c r="C1127" i="1"/>
  <c r="G1127" i="1" s="1"/>
  <c r="D1126" i="1"/>
  <c r="H1126" i="1" s="1"/>
  <c r="C1126" i="1"/>
  <c r="D1125" i="1"/>
  <c r="C1125" i="1"/>
  <c r="C1124" i="1"/>
  <c r="H1123" i="1"/>
  <c r="D1123" i="1"/>
  <c r="C1123" i="1"/>
  <c r="G1123" i="1" s="1"/>
  <c r="D1122" i="1"/>
  <c r="H1122" i="1" s="1"/>
  <c r="C1122" i="1"/>
  <c r="D1121" i="1"/>
  <c r="C1121" i="1"/>
  <c r="D1120" i="1"/>
  <c r="C1120" i="1"/>
  <c r="G1120" i="1" s="1"/>
  <c r="H1119" i="1"/>
  <c r="D1119" i="1"/>
  <c r="C1119" i="1"/>
  <c r="G1119" i="1" s="1"/>
  <c r="D1118" i="1"/>
  <c r="H1118" i="1" s="1"/>
  <c r="C1118" i="1"/>
  <c r="D1117" i="1"/>
  <c r="C1117" i="1"/>
  <c r="D1116" i="1"/>
  <c r="C1116" i="1"/>
  <c r="G1116" i="1" s="1"/>
  <c r="H1115" i="1"/>
  <c r="D1115" i="1"/>
  <c r="C1115" i="1"/>
  <c r="G1115" i="1" s="1"/>
  <c r="D1114" i="1"/>
  <c r="H1114" i="1" s="1"/>
  <c r="C1114" i="1"/>
  <c r="D1113" i="1"/>
  <c r="C1113" i="1"/>
  <c r="D1112" i="1"/>
  <c r="C1112" i="1"/>
  <c r="G1112" i="1" s="1"/>
  <c r="H1111" i="1"/>
  <c r="D1111" i="1"/>
  <c r="C1111" i="1"/>
  <c r="G1111" i="1" s="1"/>
  <c r="D1110" i="1"/>
  <c r="H1110" i="1" s="1"/>
  <c r="C1110" i="1"/>
  <c r="D1109" i="1"/>
  <c r="C1109" i="1"/>
  <c r="D1108" i="1"/>
  <c r="C1108" i="1"/>
  <c r="G1108" i="1" s="1"/>
  <c r="H1107" i="1"/>
  <c r="D1107" i="1"/>
  <c r="C1107" i="1"/>
  <c r="G1107" i="1" s="1"/>
  <c r="D1106" i="1"/>
  <c r="H1106" i="1" s="1"/>
  <c r="C1106" i="1"/>
  <c r="D1105" i="1"/>
  <c r="C1105" i="1"/>
  <c r="D1104" i="1"/>
  <c r="C1104" i="1"/>
  <c r="G1104" i="1" s="1"/>
  <c r="H1103" i="1"/>
  <c r="D1103" i="1"/>
  <c r="C1103" i="1"/>
  <c r="G1103" i="1" s="1"/>
  <c r="D1102" i="1"/>
  <c r="H1102" i="1" s="1"/>
  <c r="C1102" i="1"/>
  <c r="D1101" i="1"/>
  <c r="C1101" i="1"/>
  <c r="D1100" i="1"/>
  <c r="C1100" i="1"/>
  <c r="G1100" i="1" s="1"/>
  <c r="H1099" i="1"/>
  <c r="D1099" i="1"/>
  <c r="C1099" i="1"/>
  <c r="G1099" i="1" s="1"/>
  <c r="D1098" i="1"/>
  <c r="H1098" i="1" s="1"/>
  <c r="C1098" i="1"/>
  <c r="D1097" i="1"/>
  <c r="C1097" i="1"/>
  <c r="D1096" i="1"/>
  <c r="H1095" i="1"/>
  <c r="D1095" i="1"/>
  <c r="C1095" i="1"/>
  <c r="G1095" i="1" s="1"/>
  <c r="D1094" i="1"/>
  <c r="H1094" i="1" s="1"/>
  <c r="C1094" i="1"/>
  <c r="D1093" i="1"/>
  <c r="C1093" i="1"/>
  <c r="D1092" i="1"/>
  <c r="C1092" i="1"/>
  <c r="G1092" i="1" s="1"/>
  <c r="H1091" i="1"/>
  <c r="D1091" i="1"/>
  <c r="C1091" i="1"/>
  <c r="G1091" i="1" s="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G1032"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H1002" i="1"/>
  <c r="G1002" i="1"/>
  <c r="D1002" i="1"/>
  <c r="C1002" i="1"/>
  <c r="G1001" i="1"/>
  <c r="D1001" i="1"/>
  <c r="H1001" i="1" s="1"/>
  <c r="C1001" i="1"/>
  <c r="H1000" i="1"/>
  <c r="G1000" i="1"/>
  <c r="D1000" i="1"/>
  <c r="C1000" i="1"/>
  <c r="D999" i="1"/>
  <c r="H999" i="1" s="1"/>
  <c r="C999" i="1"/>
  <c r="G998" i="1"/>
  <c r="D998" i="1"/>
  <c r="H998" i="1" s="1"/>
  <c r="C998" i="1"/>
  <c r="C997" i="1"/>
  <c r="H996" i="1"/>
  <c r="G996" i="1"/>
  <c r="D996" i="1"/>
  <c r="C996" i="1"/>
  <c r="H995" i="1"/>
  <c r="G995" i="1"/>
  <c r="D995" i="1"/>
  <c r="C995" i="1"/>
  <c r="H994" i="1"/>
  <c r="G994" i="1"/>
  <c r="D994" i="1"/>
  <c r="C994" i="1"/>
  <c r="D993" i="1"/>
  <c r="H993" i="1" s="1"/>
  <c r="C993" i="1"/>
  <c r="H992" i="1"/>
  <c r="G992" i="1"/>
  <c r="D992" i="1"/>
  <c r="C992" i="1"/>
  <c r="C991" i="1"/>
  <c r="C990" i="1"/>
  <c r="D989" i="1"/>
  <c r="C989" i="1"/>
  <c r="D988" i="1"/>
  <c r="C988" i="1"/>
  <c r="G987" i="1"/>
  <c r="D987" i="1"/>
  <c r="C987" i="1"/>
  <c r="H987" i="1" s="1"/>
  <c r="G986" i="1"/>
  <c r="D986" i="1"/>
  <c r="C986" i="1"/>
  <c r="H986" i="1" s="1"/>
  <c r="D983" i="1"/>
  <c r="C983" i="1"/>
  <c r="G982" i="1"/>
  <c r="D982" i="1"/>
  <c r="C982" i="1"/>
  <c r="H982" i="1" s="1"/>
  <c r="G981" i="1"/>
  <c r="D981" i="1"/>
  <c r="C981" i="1"/>
  <c r="H981" i="1" s="1"/>
  <c r="D980" i="1"/>
  <c r="C980" i="1"/>
  <c r="D979" i="1"/>
  <c r="C979" i="1"/>
  <c r="G978" i="1"/>
  <c r="D978" i="1"/>
  <c r="C978" i="1"/>
  <c r="H978" i="1" s="1"/>
  <c r="G977" i="1"/>
  <c r="D977" i="1"/>
  <c r="C977" i="1"/>
  <c r="H977" i="1" s="1"/>
  <c r="D976" i="1"/>
  <c r="C976" i="1"/>
  <c r="D975" i="1"/>
  <c r="C975" i="1"/>
  <c r="D974" i="1"/>
  <c r="C974" i="1"/>
  <c r="G973" i="1"/>
  <c r="D973" i="1"/>
  <c r="C973" i="1"/>
  <c r="H973" i="1" s="1"/>
  <c r="G972" i="1"/>
  <c r="D972" i="1"/>
  <c r="C972" i="1"/>
  <c r="H972" i="1" s="1"/>
  <c r="D971" i="1"/>
  <c r="C971" i="1"/>
  <c r="D970" i="1"/>
  <c r="C970" i="1"/>
  <c r="G969" i="1"/>
  <c r="D969" i="1"/>
  <c r="C969" i="1"/>
  <c r="H969" i="1" s="1"/>
  <c r="G968" i="1"/>
  <c r="D968" i="1"/>
  <c r="C968" i="1"/>
  <c r="H968" i="1" s="1"/>
  <c r="D967" i="1"/>
  <c r="C967" i="1"/>
  <c r="G966" i="1"/>
  <c r="D966" i="1"/>
  <c r="C966" i="1"/>
  <c r="H966" i="1" s="1"/>
  <c r="G965" i="1"/>
  <c r="D965" i="1"/>
  <c r="C965" i="1"/>
  <c r="H965" i="1" s="1"/>
  <c r="D964" i="1"/>
  <c r="C964" i="1"/>
  <c r="D963" i="1"/>
  <c r="C963" i="1"/>
  <c r="G962" i="1"/>
  <c r="D962" i="1"/>
  <c r="C962" i="1"/>
  <c r="H962" i="1" s="1"/>
  <c r="G961" i="1"/>
  <c r="D961" i="1"/>
  <c r="C961" i="1"/>
  <c r="H961" i="1" s="1"/>
  <c r="D960" i="1"/>
  <c r="C960" i="1"/>
  <c r="D959" i="1"/>
  <c r="C959" i="1"/>
  <c r="D958" i="1"/>
  <c r="C958" i="1"/>
  <c r="G957" i="1"/>
  <c r="D957" i="1"/>
  <c r="C957" i="1"/>
  <c r="H957" i="1" s="1"/>
  <c r="G956" i="1"/>
  <c r="D956" i="1"/>
  <c r="C956" i="1"/>
  <c r="H956" i="1" s="1"/>
  <c r="G955" i="1"/>
  <c r="D955" i="1"/>
  <c r="C955" i="1"/>
  <c r="H955" i="1" s="1"/>
  <c r="D954" i="1"/>
  <c r="C954" i="1"/>
  <c r="D953" i="1"/>
  <c r="C953" i="1"/>
  <c r="G952" i="1"/>
  <c r="D952" i="1"/>
  <c r="C952" i="1"/>
  <c r="H952" i="1" s="1"/>
  <c r="G951" i="1"/>
  <c r="D951" i="1"/>
  <c r="C951" i="1"/>
  <c r="H951" i="1" s="1"/>
  <c r="D950" i="1"/>
  <c r="C950" i="1"/>
  <c r="D949" i="1"/>
  <c r="C949" i="1"/>
  <c r="G948" i="1"/>
  <c r="D948" i="1"/>
  <c r="C948" i="1"/>
  <c r="H948" i="1" s="1"/>
  <c r="G947" i="1"/>
  <c r="D947" i="1"/>
  <c r="C947" i="1"/>
  <c r="H947" i="1" s="1"/>
  <c r="D946" i="1"/>
  <c r="C946" i="1"/>
  <c r="D945" i="1"/>
  <c r="C945" i="1"/>
  <c r="G944" i="1"/>
  <c r="D944" i="1"/>
  <c r="C944" i="1"/>
  <c r="H944" i="1" s="1"/>
  <c r="G943" i="1"/>
  <c r="D943" i="1"/>
  <c r="C943" i="1"/>
  <c r="H943" i="1" s="1"/>
  <c r="D942" i="1"/>
  <c r="C942" i="1"/>
  <c r="D941" i="1"/>
  <c r="C941" i="1"/>
  <c r="G940" i="1"/>
  <c r="D940" i="1"/>
  <c r="C940" i="1"/>
  <c r="H940" i="1" s="1"/>
  <c r="G939" i="1"/>
  <c r="D939" i="1"/>
  <c r="C939" i="1"/>
  <c r="H939" i="1" s="1"/>
  <c r="D938" i="1"/>
  <c r="C938" i="1"/>
  <c r="D937" i="1"/>
  <c r="C937" i="1"/>
  <c r="G936" i="1"/>
  <c r="D936" i="1"/>
  <c r="C936" i="1"/>
  <c r="H936" i="1" s="1"/>
  <c r="G935" i="1"/>
  <c r="D935" i="1"/>
  <c r="C935" i="1"/>
  <c r="H935" i="1" s="1"/>
  <c r="D934" i="1"/>
  <c r="C934" i="1"/>
  <c r="D933" i="1"/>
  <c r="C933" i="1"/>
  <c r="G932" i="1"/>
  <c r="D932" i="1"/>
  <c r="C932" i="1"/>
  <c r="H932" i="1" s="1"/>
  <c r="G931" i="1"/>
  <c r="D931" i="1"/>
  <c r="C931" i="1"/>
  <c r="H931" i="1" s="1"/>
  <c r="D930" i="1"/>
  <c r="C930" i="1"/>
  <c r="D929" i="1"/>
  <c r="C929" i="1"/>
  <c r="G928" i="1"/>
  <c r="D928" i="1"/>
  <c r="C928" i="1"/>
  <c r="H928" i="1" s="1"/>
  <c r="G927" i="1"/>
  <c r="D927" i="1"/>
  <c r="C927" i="1"/>
  <c r="H927" i="1" s="1"/>
  <c r="D926" i="1"/>
  <c r="C926" i="1"/>
  <c r="D925" i="1"/>
  <c r="C925" i="1"/>
  <c r="G924" i="1"/>
  <c r="D924" i="1"/>
  <c r="C924" i="1"/>
  <c r="H924" i="1" s="1"/>
  <c r="G923" i="1"/>
  <c r="D923" i="1"/>
  <c r="C923" i="1"/>
  <c r="H923" i="1" s="1"/>
  <c r="D922" i="1"/>
  <c r="C922" i="1"/>
  <c r="D921" i="1"/>
  <c r="C921" i="1"/>
  <c r="G920" i="1"/>
  <c r="D920" i="1"/>
  <c r="C920" i="1"/>
  <c r="H920" i="1" s="1"/>
  <c r="G919" i="1"/>
  <c r="D919" i="1"/>
  <c r="C919" i="1"/>
  <c r="H919" i="1" s="1"/>
  <c r="D918" i="1"/>
  <c r="C918" i="1"/>
  <c r="D917" i="1"/>
  <c r="C917" i="1"/>
  <c r="G916" i="1"/>
  <c r="D916" i="1"/>
  <c r="C916" i="1"/>
  <c r="H916" i="1" s="1"/>
  <c r="G915" i="1"/>
  <c r="D915" i="1"/>
  <c r="C915" i="1"/>
  <c r="H915" i="1" s="1"/>
  <c r="D914" i="1"/>
  <c r="C914" i="1"/>
  <c r="D913" i="1"/>
  <c r="C913" i="1"/>
  <c r="G912" i="1"/>
  <c r="D912" i="1"/>
  <c r="C912" i="1"/>
  <c r="H912" i="1" s="1"/>
  <c r="G911" i="1"/>
  <c r="D911" i="1"/>
  <c r="C911" i="1"/>
  <c r="H911" i="1" s="1"/>
  <c r="D910" i="1"/>
  <c r="C910" i="1"/>
  <c r="D909" i="1"/>
  <c r="C909" i="1"/>
  <c r="G908" i="1"/>
  <c r="D908" i="1"/>
  <c r="C908" i="1"/>
  <c r="H908" i="1" s="1"/>
  <c r="G907" i="1"/>
  <c r="D907" i="1"/>
  <c r="C907" i="1"/>
  <c r="H907" i="1" s="1"/>
  <c r="D906" i="1"/>
  <c r="C906" i="1"/>
  <c r="D905" i="1"/>
  <c r="C905" i="1"/>
  <c r="G904" i="1"/>
  <c r="D904" i="1"/>
  <c r="C904" i="1"/>
  <c r="H904" i="1" s="1"/>
  <c r="G903" i="1"/>
  <c r="D903" i="1"/>
  <c r="C903" i="1"/>
  <c r="H903" i="1" s="1"/>
  <c r="D902" i="1"/>
  <c r="C902" i="1"/>
  <c r="D901" i="1"/>
  <c r="C901" i="1"/>
  <c r="G900" i="1"/>
  <c r="D900" i="1"/>
  <c r="C900" i="1"/>
  <c r="H900" i="1" s="1"/>
  <c r="G899" i="1"/>
  <c r="D899" i="1"/>
  <c r="C899" i="1"/>
  <c r="H899" i="1" s="1"/>
  <c r="D898" i="1"/>
  <c r="C898" i="1"/>
  <c r="D897" i="1"/>
  <c r="C897" i="1"/>
  <c r="G896" i="1"/>
  <c r="D896" i="1"/>
  <c r="C896" i="1"/>
  <c r="H896" i="1" s="1"/>
  <c r="G895" i="1"/>
  <c r="D895" i="1"/>
  <c r="C895" i="1"/>
  <c r="H895" i="1" s="1"/>
  <c r="D894" i="1"/>
  <c r="C894" i="1"/>
  <c r="D893" i="1"/>
  <c r="C893" i="1"/>
  <c r="G892" i="1"/>
  <c r="D892" i="1"/>
  <c r="C892" i="1"/>
  <c r="H892" i="1" s="1"/>
  <c r="G891" i="1"/>
  <c r="D891" i="1"/>
  <c r="C891" i="1"/>
  <c r="H891" i="1" s="1"/>
  <c r="D890" i="1"/>
  <c r="C890" i="1"/>
  <c r="D889" i="1"/>
  <c r="C889" i="1"/>
  <c r="G888" i="1"/>
  <c r="D888" i="1"/>
  <c r="C888" i="1"/>
  <c r="H888" i="1" s="1"/>
  <c r="G887" i="1"/>
  <c r="D887" i="1"/>
  <c r="C887" i="1"/>
  <c r="H887" i="1" s="1"/>
  <c r="D886" i="1"/>
  <c r="C886" i="1"/>
  <c r="D885" i="1"/>
  <c r="C885" i="1"/>
  <c r="G884" i="1"/>
  <c r="D884" i="1"/>
  <c r="C884" i="1"/>
  <c r="H884" i="1" s="1"/>
  <c r="G883" i="1"/>
  <c r="D883" i="1"/>
  <c r="C883" i="1"/>
  <c r="H883" i="1" s="1"/>
  <c r="D882" i="1"/>
  <c r="C882" i="1"/>
  <c r="D881" i="1"/>
  <c r="C881" i="1"/>
  <c r="G880" i="1"/>
  <c r="D880" i="1"/>
  <c r="C880" i="1"/>
  <c r="H880" i="1" s="1"/>
  <c r="G879" i="1"/>
  <c r="D879" i="1"/>
  <c r="C879" i="1"/>
  <c r="H879" i="1" s="1"/>
  <c r="D878" i="1"/>
  <c r="C878" i="1"/>
  <c r="D877" i="1"/>
  <c r="C877" i="1"/>
  <c r="G876" i="1"/>
  <c r="D876" i="1"/>
  <c r="C876" i="1"/>
  <c r="H876" i="1" s="1"/>
  <c r="G875" i="1"/>
  <c r="D875" i="1"/>
  <c r="C875" i="1"/>
  <c r="H875" i="1" s="1"/>
  <c r="D874" i="1"/>
  <c r="C874" i="1"/>
  <c r="D873" i="1"/>
  <c r="C873" i="1"/>
  <c r="G872" i="1"/>
  <c r="D872" i="1"/>
  <c r="C872" i="1"/>
  <c r="H872" i="1" s="1"/>
  <c r="G871" i="1"/>
  <c r="D871" i="1"/>
  <c r="C871" i="1"/>
  <c r="H871" i="1" s="1"/>
  <c r="D870" i="1"/>
  <c r="C870" i="1"/>
  <c r="D869" i="1"/>
  <c r="C869" i="1"/>
  <c r="G868" i="1"/>
  <c r="D868" i="1"/>
  <c r="C868" i="1"/>
  <c r="H868" i="1" s="1"/>
  <c r="G867" i="1"/>
  <c r="D867" i="1"/>
  <c r="C867" i="1"/>
  <c r="H867" i="1" s="1"/>
  <c r="D866" i="1"/>
  <c r="C866" i="1"/>
  <c r="D865" i="1"/>
  <c r="C865" i="1"/>
  <c r="G864" i="1"/>
  <c r="D864" i="1"/>
  <c r="C864" i="1"/>
  <c r="H864" i="1" s="1"/>
  <c r="G863" i="1"/>
  <c r="D863" i="1"/>
  <c r="C863" i="1"/>
  <c r="H863" i="1" s="1"/>
  <c r="D862" i="1"/>
  <c r="C862" i="1"/>
  <c r="D861" i="1"/>
  <c r="C861" i="1"/>
  <c r="G860" i="1"/>
  <c r="D860" i="1"/>
  <c r="C860" i="1"/>
  <c r="H860" i="1" s="1"/>
  <c r="G859" i="1"/>
  <c r="D859" i="1"/>
  <c r="C859" i="1"/>
  <c r="H859" i="1" s="1"/>
  <c r="D858" i="1"/>
  <c r="C858" i="1"/>
  <c r="D857" i="1"/>
  <c r="C857" i="1"/>
  <c r="G856" i="1"/>
  <c r="D856" i="1"/>
  <c r="C856" i="1"/>
  <c r="H856" i="1" s="1"/>
  <c r="G855" i="1"/>
  <c r="D855" i="1"/>
  <c r="C855" i="1"/>
  <c r="H855" i="1" s="1"/>
  <c r="D854" i="1"/>
  <c r="C854" i="1"/>
  <c r="D853" i="1"/>
  <c r="C853" i="1"/>
  <c r="G852" i="1"/>
  <c r="D852" i="1"/>
  <c r="C852" i="1"/>
  <c r="H852" i="1" s="1"/>
  <c r="G851" i="1"/>
  <c r="D851" i="1"/>
  <c r="C851" i="1"/>
  <c r="H851" i="1" s="1"/>
  <c r="D850" i="1"/>
  <c r="C850" i="1"/>
  <c r="D849" i="1"/>
  <c r="C849" i="1"/>
  <c r="G848" i="1"/>
  <c r="D848" i="1"/>
  <c r="C848" i="1"/>
  <c r="H848" i="1" s="1"/>
  <c r="G847" i="1"/>
  <c r="D847" i="1"/>
  <c r="C847" i="1"/>
  <c r="H847" i="1" s="1"/>
  <c r="D846" i="1"/>
  <c r="C846" i="1"/>
  <c r="D845" i="1"/>
  <c r="C845" i="1"/>
  <c r="G844" i="1"/>
  <c r="D844" i="1"/>
  <c r="C844" i="1"/>
  <c r="H844" i="1" s="1"/>
  <c r="G843" i="1"/>
  <c r="D843" i="1"/>
  <c r="C843" i="1"/>
  <c r="H843" i="1" s="1"/>
  <c r="D842" i="1"/>
  <c r="C842" i="1"/>
  <c r="D841" i="1"/>
  <c r="C841" i="1"/>
  <c r="G840" i="1"/>
  <c r="D840" i="1"/>
  <c r="C840" i="1"/>
  <c r="H840" i="1" s="1"/>
  <c r="G839" i="1"/>
  <c r="D839" i="1"/>
  <c r="C839" i="1"/>
  <c r="H839" i="1" s="1"/>
  <c r="D838" i="1"/>
  <c r="C838" i="1"/>
  <c r="D837" i="1"/>
  <c r="C837" i="1"/>
  <c r="G836" i="1"/>
  <c r="D836" i="1"/>
  <c r="C836" i="1"/>
  <c r="H836" i="1" s="1"/>
  <c r="G835" i="1"/>
  <c r="D835" i="1"/>
  <c r="C835" i="1"/>
  <c r="H835" i="1" s="1"/>
  <c r="D834" i="1"/>
  <c r="C834" i="1"/>
  <c r="D833" i="1"/>
  <c r="C833" i="1"/>
  <c r="G832" i="1"/>
  <c r="D832" i="1"/>
  <c r="C832" i="1"/>
  <c r="H832" i="1" s="1"/>
  <c r="G831" i="1"/>
  <c r="D831" i="1"/>
  <c r="C831" i="1"/>
  <c r="H831" i="1" s="1"/>
  <c r="D830" i="1"/>
  <c r="C830" i="1"/>
  <c r="D829" i="1"/>
  <c r="C829" i="1"/>
  <c r="G828" i="1"/>
  <c r="D828" i="1"/>
  <c r="C828" i="1"/>
  <c r="H828" i="1" s="1"/>
  <c r="G827" i="1"/>
  <c r="D827" i="1"/>
  <c r="C827" i="1"/>
  <c r="H827" i="1" s="1"/>
  <c r="D826" i="1"/>
  <c r="C826" i="1"/>
  <c r="D825" i="1"/>
  <c r="C825" i="1"/>
  <c r="G824" i="1"/>
  <c r="D824" i="1"/>
  <c r="C824" i="1"/>
  <c r="H824" i="1" s="1"/>
  <c r="G823" i="1"/>
  <c r="D823" i="1"/>
  <c r="C823" i="1"/>
  <c r="H823" i="1" s="1"/>
  <c r="D822" i="1"/>
  <c r="C822" i="1"/>
  <c r="D821" i="1"/>
  <c r="C821" i="1"/>
  <c r="G820" i="1"/>
  <c r="D820" i="1"/>
  <c r="C820" i="1"/>
  <c r="H820" i="1" s="1"/>
  <c r="G819" i="1"/>
  <c r="D819" i="1"/>
  <c r="C819" i="1"/>
  <c r="H819" i="1" s="1"/>
  <c r="D818" i="1"/>
  <c r="C818" i="1"/>
  <c r="D817" i="1"/>
  <c r="C817" i="1"/>
  <c r="G816" i="1"/>
  <c r="D816" i="1"/>
  <c r="C816" i="1"/>
  <c r="H816" i="1" s="1"/>
  <c r="G815" i="1"/>
  <c r="D815" i="1"/>
  <c r="C815" i="1"/>
  <c r="H815" i="1" s="1"/>
  <c r="D814" i="1"/>
  <c r="C814" i="1"/>
  <c r="D813" i="1"/>
  <c r="C813" i="1"/>
  <c r="G812" i="1"/>
  <c r="D812" i="1"/>
  <c r="C812" i="1"/>
  <c r="H812" i="1" s="1"/>
  <c r="G811" i="1"/>
  <c r="D811" i="1"/>
  <c r="C811" i="1"/>
  <c r="H811" i="1" s="1"/>
  <c r="D810" i="1"/>
  <c r="C810" i="1"/>
  <c r="D809" i="1"/>
  <c r="C809" i="1"/>
  <c r="G808" i="1"/>
  <c r="D808" i="1"/>
  <c r="C808" i="1"/>
  <c r="H808" i="1" s="1"/>
  <c r="G807" i="1"/>
  <c r="D807" i="1"/>
  <c r="C807" i="1"/>
  <c r="H807" i="1" s="1"/>
  <c r="D806" i="1"/>
  <c r="C806" i="1"/>
  <c r="D805" i="1"/>
  <c r="C805" i="1"/>
  <c r="G804" i="1"/>
  <c r="D804" i="1"/>
  <c r="C804" i="1"/>
  <c r="H804" i="1" s="1"/>
  <c r="G803" i="1"/>
  <c r="D803" i="1"/>
  <c r="C803" i="1"/>
  <c r="H803" i="1" s="1"/>
  <c r="D802" i="1"/>
  <c r="C802" i="1"/>
  <c r="D801" i="1"/>
  <c r="C801" i="1"/>
  <c r="G800" i="1"/>
  <c r="D800" i="1"/>
  <c r="C800" i="1"/>
  <c r="H800" i="1" s="1"/>
  <c r="G799" i="1"/>
  <c r="D799" i="1"/>
  <c r="C799" i="1"/>
  <c r="H799" i="1" s="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H628" i="1"/>
  <c r="G628" i="1"/>
  <c r="D628" i="1"/>
  <c r="C628" i="1"/>
  <c r="H627" i="1"/>
  <c r="G627" i="1"/>
  <c r="D627" i="1"/>
  <c r="C627" i="1"/>
  <c r="H626" i="1"/>
  <c r="G626" i="1"/>
  <c r="D626" i="1"/>
  <c r="C626" i="1"/>
  <c r="H625" i="1"/>
  <c r="G625" i="1"/>
  <c r="D625" i="1"/>
  <c r="C625" i="1"/>
  <c r="H624" i="1"/>
  <c r="G624" i="1"/>
  <c r="D624" i="1"/>
  <c r="C624" i="1"/>
  <c r="C623" i="1"/>
  <c r="H622" i="1"/>
  <c r="G622" i="1"/>
  <c r="D622" i="1"/>
  <c r="C622" i="1"/>
  <c r="H621" i="1"/>
  <c r="G621" i="1"/>
  <c r="D621" i="1"/>
  <c r="C621" i="1"/>
  <c r="H620" i="1"/>
  <c r="G620"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H521" i="1"/>
  <c r="D521" i="1"/>
  <c r="C521" i="1"/>
  <c r="G521" i="1" s="1"/>
  <c r="H520" i="1"/>
  <c r="D520" i="1"/>
  <c r="C520" i="1"/>
  <c r="G520" i="1" s="1"/>
  <c r="D519" i="1"/>
  <c r="C519" i="1"/>
  <c r="G519" i="1" s="1"/>
  <c r="D518" i="1"/>
  <c r="C518" i="1"/>
  <c r="G518" i="1" s="1"/>
  <c r="H517" i="1"/>
  <c r="D517" i="1"/>
  <c r="C517" i="1"/>
  <c r="G517" i="1" s="1"/>
  <c r="H516" i="1"/>
  <c r="D516" i="1"/>
  <c r="C516" i="1"/>
  <c r="G516" i="1" s="1"/>
  <c r="D515" i="1"/>
  <c r="C515" i="1"/>
  <c r="G515" i="1" s="1"/>
  <c r="D514" i="1"/>
  <c r="C514" i="1"/>
  <c r="G514" i="1" s="1"/>
  <c r="H513" i="1"/>
  <c r="D513" i="1"/>
  <c r="C513" i="1"/>
  <c r="G513" i="1" s="1"/>
  <c r="H512" i="1"/>
  <c r="D512" i="1"/>
  <c r="C512" i="1"/>
  <c r="G512" i="1" s="1"/>
  <c r="D511" i="1"/>
  <c r="C511" i="1"/>
  <c r="G511" i="1" s="1"/>
  <c r="D510" i="1"/>
  <c r="C510" i="1"/>
  <c r="G510" i="1" s="1"/>
  <c r="H509" i="1"/>
  <c r="D509" i="1"/>
  <c r="C509" i="1"/>
  <c r="G509" i="1" s="1"/>
  <c r="H508" i="1"/>
  <c r="D508" i="1"/>
  <c r="C508" i="1"/>
  <c r="G508" i="1" s="1"/>
  <c r="D507" i="1"/>
  <c r="C507" i="1"/>
  <c r="G507" i="1" s="1"/>
  <c r="D506" i="1"/>
  <c r="C506" i="1"/>
  <c r="G506" i="1" s="1"/>
  <c r="H505" i="1"/>
  <c r="D505" i="1"/>
  <c r="C505" i="1"/>
  <c r="G505" i="1" s="1"/>
  <c r="H504" i="1"/>
  <c r="D504" i="1"/>
  <c r="C504" i="1"/>
  <c r="G504" i="1" s="1"/>
  <c r="D503" i="1"/>
  <c r="C503" i="1"/>
  <c r="G503" i="1" s="1"/>
  <c r="D502" i="1"/>
  <c r="C502" i="1"/>
  <c r="G502" i="1" s="1"/>
  <c r="H501" i="1"/>
  <c r="D501" i="1"/>
  <c r="C501" i="1"/>
  <c r="G501" i="1" s="1"/>
  <c r="H500" i="1"/>
  <c r="D500" i="1"/>
  <c r="C500" i="1"/>
  <c r="G500" i="1" s="1"/>
  <c r="D499" i="1"/>
  <c r="C499" i="1"/>
  <c r="G499" i="1" s="1"/>
  <c r="D498" i="1"/>
  <c r="C498" i="1"/>
  <c r="G498" i="1" s="1"/>
  <c r="H497" i="1"/>
  <c r="D497" i="1"/>
  <c r="C497" i="1"/>
  <c r="G497" i="1" s="1"/>
  <c r="H496" i="1"/>
  <c r="D496" i="1"/>
  <c r="C496" i="1"/>
  <c r="G496" i="1" s="1"/>
  <c r="D495" i="1"/>
  <c r="C495" i="1"/>
  <c r="G495" i="1" s="1"/>
  <c r="D494" i="1"/>
  <c r="C494" i="1"/>
  <c r="G494" i="1" s="1"/>
  <c r="H493" i="1"/>
  <c r="D493" i="1"/>
  <c r="C493" i="1"/>
  <c r="G493" i="1" s="1"/>
  <c r="H492" i="1"/>
  <c r="D492" i="1"/>
  <c r="C492" i="1"/>
  <c r="G492" i="1" s="1"/>
  <c r="D491" i="1"/>
  <c r="C491" i="1"/>
  <c r="G491" i="1" s="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C465" i="1"/>
  <c r="H465" i="1" s="1"/>
  <c r="G464" i="1"/>
  <c r="D464" i="1"/>
  <c r="C464" i="1"/>
  <c r="H464" i="1" s="1"/>
  <c r="G463" i="1"/>
  <c r="D463" i="1"/>
  <c r="C463" i="1"/>
  <c r="H463" i="1" s="1"/>
  <c r="D462" i="1"/>
  <c r="C462" i="1"/>
  <c r="H462" i="1" s="1"/>
  <c r="D461" i="1"/>
  <c r="C461" i="1"/>
  <c r="H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D415" i="1"/>
  <c r="C413" i="1"/>
  <c r="C412" i="1"/>
  <c r="C411" i="1"/>
  <c r="D406" i="1"/>
  <c r="G406" i="1" s="1"/>
  <c r="C406" i="1"/>
  <c r="H406" i="1" s="1"/>
  <c r="D405" i="1"/>
  <c r="G405" i="1" s="1"/>
  <c r="C405" i="1"/>
  <c r="H405" i="1" s="1"/>
  <c r="D404" i="1"/>
  <c r="G404" i="1" s="1"/>
  <c r="C404" i="1"/>
  <c r="H404"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D391" i="1"/>
  <c r="D390" i="1"/>
  <c r="H390" i="1" s="1"/>
  <c r="C390" i="1"/>
  <c r="H389" i="1"/>
  <c r="D389" i="1"/>
  <c r="C389" i="1"/>
  <c r="G389" i="1" s="1"/>
  <c r="H388" i="1"/>
  <c r="D388" i="1"/>
  <c r="C388" i="1"/>
  <c r="G388" i="1" s="1"/>
  <c r="H387" i="1"/>
  <c r="D387" i="1"/>
  <c r="C387" i="1"/>
  <c r="G387" i="1" s="1"/>
  <c r="D386" i="1"/>
  <c r="H386" i="1" s="1"/>
  <c r="C386" i="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G379" i="1" s="1"/>
  <c r="C378" i="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D367" i="1"/>
  <c r="H367" i="1" s="1"/>
  <c r="C367" i="1"/>
  <c r="G367" i="1" s="1"/>
  <c r="H366" i="1"/>
  <c r="D366" i="1"/>
  <c r="C366" i="1"/>
  <c r="G366" i="1" s="1"/>
  <c r="H365" i="1"/>
  <c r="D365" i="1"/>
  <c r="C365" i="1"/>
  <c r="G365" i="1" s="1"/>
  <c r="C364" i="1"/>
  <c r="H363" i="1"/>
  <c r="D363" i="1"/>
  <c r="C363" i="1"/>
  <c r="G363" i="1" s="1"/>
  <c r="H362" i="1"/>
  <c r="D362" i="1"/>
  <c r="C362" i="1"/>
  <c r="G362" i="1" s="1"/>
  <c r="H361" i="1"/>
  <c r="D361" i="1"/>
  <c r="C361" i="1"/>
  <c r="G361" i="1" s="1"/>
  <c r="H360" i="1"/>
  <c r="D360" i="1"/>
  <c r="C360" i="1"/>
  <c r="G360" i="1" s="1"/>
  <c r="H359" i="1"/>
  <c r="D359" i="1"/>
  <c r="C359" i="1"/>
  <c r="G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G344" i="1"/>
  <c r="D344" i="1"/>
  <c r="C344" i="1"/>
  <c r="H344" i="1" s="1"/>
  <c r="D343" i="1"/>
  <c r="G342" i="1"/>
  <c r="D342" i="1"/>
  <c r="C342" i="1"/>
  <c r="H342" i="1" s="1"/>
  <c r="G341" i="1"/>
  <c r="D341" i="1"/>
  <c r="C341" i="1"/>
  <c r="H341" i="1" s="1"/>
  <c r="C340" i="1"/>
  <c r="C339" i="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D292" i="1"/>
  <c r="H292" i="1" s="1"/>
  <c r="C292" i="1"/>
  <c r="D291" i="1"/>
  <c r="H291" i="1" s="1"/>
  <c r="C291" i="1"/>
  <c r="D290" i="1"/>
  <c r="G290" i="1" s="1"/>
  <c r="C290" i="1"/>
  <c r="D289" i="1"/>
  <c r="G289" i="1" s="1"/>
  <c r="C289" i="1"/>
  <c r="D288" i="1"/>
  <c r="G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D262" i="1"/>
  <c r="H262" i="1" s="1"/>
  <c r="C262" i="1"/>
  <c r="H261" i="1"/>
  <c r="D261" i="1"/>
  <c r="C261" i="1"/>
  <c r="G261" i="1" s="1"/>
  <c r="D260" i="1"/>
  <c r="H260" i="1" s="1"/>
  <c r="C260" i="1"/>
  <c r="G260" i="1" s="1"/>
  <c r="D259" i="1"/>
  <c r="H258" i="1"/>
  <c r="D258" i="1"/>
  <c r="C258" i="1"/>
  <c r="G258" i="1" s="1"/>
  <c r="H257" i="1"/>
  <c r="D257" i="1"/>
  <c r="C257" i="1"/>
  <c r="G257" i="1" s="1"/>
  <c r="D256" i="1"/>
  <c r="H256" i="1" s="1"/>
  <c r="C256" i="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D240" i="1"/>
  <c r="H240" i="1" s="1"/>
  <c r="C240" i="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D209" i="1"/>
  <c r="H209" i="1" s="1"/>
  <c r="C209" i="1"/>
  <c r="G209" i="1" s="1"/>
  <c r="H208" i="1"/>
  <c r="D208" i="1"/>
  <c r="C208" i="1"/>
  <c r="G208" i="1" s="1"/>
  <c r="D207" i="1"/>
  <c r="H207" i="1" s="1"/>
  <c r="C207"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C192" i="1"/>
  <c r="D191" i="1"/>
  <c r="H191" i="1" s="1"/>
  <c r="C191" i="1"/>
  <c r="D190" i="1"/>
  <c r="H190" i="1" s="1"/>
  <c r="C190" i="1"/>
  <c r="D189" i="1"/>
  <c r="H189" i="1" s="1"/>
  <c r="C189" i="1"/>
  <c r="G189" i="1" s="1"/>
  <c r="H188" i="1"/>
  <c r="D188" i="1"/>
  <c r="C188" i="1"/>
  <c r="G188" i="1" s="1"/>
  <c r="H187" i="1"/>
  <c r="D187" i="1"/>
  <c r="C187" i="1"/>
  <c r="G187" i="1" s="1"/>
  <c r="H186" i="1"/>
  <c r="D186" i="1"/>
  <c r="C186" i="1"/>
  <c r="G186" i="1" s="1"/>
  <c r="H185" i="1"/>
  <c r="D185" i="1"/>
  <c r="C185" i="1"/>
  <c r="G185" i="1" s="1"/>
  <c r="C184" i="1"/>
  <c r="H183" i="1"/>
  <c r="D183" i="1"/>
  <c r="C183" i="1"/>
  <c r="G183" i="1" s="1"/>
  <c r="D182" i="1"/>
  <c r="H182" i="1" s="1"/>
  <c r="C182" i="1"/>
  <c r="D181" i="1"/>
  <c r="H181" i="1" s="1"/>
  <c r="C181" i="1"/>
  <c r="G181" i="1" s="1"/>
  <c r="D180" i="1"/>
  <c r="H180" i="1" s="1"/>
  <c r="C180" i="1"/>
  <c r="G180" i="1" s="1"/>
  <c r="D179" i="1"/>
  <c r="H179" i="1" s="1"/>
  <c r="C179" i="1"/>
  <c r="G179" i="1" s="1"/>
  <c r="H178" i="1"/>
  <c r="D178" i="1"/>
  <c r="C178" i="1"/>
  <c r="G178" i="1" s="1"/>
  <c r="D177" i="1"/>
  <c r="H177" i="1" s="1"/>
  <c r="C177" i="1"/>
  <c r="D176" i="1"/>
  <c r="H176" i="1" s="1"/>
  <c r="C176" i="1"/>
  <c r="G176" i="1" s="1"/>
  <c r="D175" i="1"/>
  <c r="H175" i="1" s="1"/>
  <c r="C175" i="1"/>
  <c r="G175" i="1" s="1"/>
  <c r="H174" i="1"/>
  <c r="D174" i="1"/>
  <c r="C174" i="1"/>
  <c r="G174" i="1" s="1"/>
  <c r="C173" i="1"/>
  <c r="D172" i="1"/>
  <c r="H172" i="1" s="1"/>
  <c r="C172" i="1"/>
  <c r="G172" i="1" s="1"/>
  <c r="H171" i="1"/>
  <c r="D171" i="1"/>
  <c r="C171" i="1"/>
  <c r="G171" i="1" s="1"/>
  <c r="H170" i="1"/>
  <c r="D170" i="1"/>
  <c r="C170" i="1"/>
  <c r="G170" i="1" s="1"/>
  <c r="D169" i="1"/>
  <c r="H169" i="1" s="1"/>
  <c r="C169" i="1"/>
  <c r="D168" i="1"/>
  <c r="H168" i="1" s="1"/>
  <c r="C168" i="1"/>
  <c r="G168" i="1" s="1"/>
  <c r="D167" i="1"/>
  <c r="H167" i="1" s="1"/>
  <c r="C167" i="1"/>
  <c r="G167" i="1" s="1"/>
  <c r="H166" i="1"/>
  <c r="D166" i="1"/>
  <c r="C166" i="1"/>
  <c r="G166" i="1" s="1"/>
  <c r="C165" i="1"/>
  <c r="H164" i="1"/>
  <c r="D164" i="1"/>
  <c r="C164" i="1"/>
  <c r="G164" i="1" s="1"/>
  <c r="D163" i="1"/>
  <c r="H163" i="1" s="1"/>
  <c r="C163" i="1"/>
  <c r="G163" i="1" s="1"/>
  <c r="D162" i="1"/>
  <c r="H162" i="1" s="1"/>
  <c r="C162" i="1"/>
  <c r="G162" i="1" s="1"/>
  <c r="H161" i="1"/>
  <c r="D161" i="1"/>
  <c r="C161" i="1"/>
  <c r="G161" i="1" s="1"/>
  <c r="D160" i="1"/>
  <c r="H160" i="1" s="1"/>
  <c r="C160" i="1"/>
  <c r="H158" i="1"/>
  <c r="D158" i="1"/>
  <c r="C158" i="1"/>
  <c r="G158" i="1" s="1"/>
  <c r="D157" i="1"/>
  <c r="H157" i="1" s="1"/>
  <c r="C157" i="1"/>
  <c r="G157" i="1" s="1"/>
  <c r="H156" i="1"/>
  <c r="D156" i="1"/>
  <c r="C156" i="1"/>
  <c r="G156" i="1" s="1"/>
  <c r="C155" i="1"/>
  <c r="H154" i="1"/>
  <c r="D154" i="1"/>
  <c r="C154" i="1"/>
  <c r="G154" i="1" s="1"/>
  <c r="D153" i="1"/>
  <c r="H153" i="1" s="1"/>
  <c r="C153" i="1"/>
  <c r="D152" i="1"/>
  <c r="H152" i="1" s="1"/>
  <c r="C152" i="1"/>
  <c r="H151" i="1"/>
  <c r="D151" i="1"/>
  <c r="C151" i="1"/>
  <c r="G151" i="1" s="1"/>
  <c r="D150" i="1"/>
  <c r="H150" i="1" s="1"/>
  <c r="C150" i="1"/>
  <c r="G150"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D131" i="1"/>
  <c r="H131" i="1" s="1"/>
  <c r="C131" i="1"/>
  <c r="D130" i="1"/>
  <c r="H130" i="1" s="1"/>
  <c r="C130" i="1"/>
  <c r="G130" i="1" s="1"/>
  <c r="D129" i="1"/>
  <c r="H129" i="1" s="1"/>
  <c r="C129" i="1"/>
  <c r="G129" i="1" s="1"/>
  <c r="H128" i="1"/>
  <c r="D128" i="1"/>
  <c r="C128" i="1"/>
  <c r="G128" i="1" s="1"/>
  <c r="H127" i="1"/>
  <c r="D127" i="1"/>
  <c r="C127" i="1"/>
  <c r="G127" i="1" s="1"/>
  <c r="H126" i="1"/>
  <c r="D126" i="1"/>
  <c r="C126" i="1"/>
  <c r="G126" i="1" s="1"/>
  <c r="D125" i="1"/>
  <c r="H125" i="1" s="1"/>
  <c r="C125" i="1"/>
  <c r="G125" i="1" s="1"/>
  <c r="D124" i="1"/>
  <c r="H124" i="1" s="1"/>
  <c r="C124" i="1"/>
  <c r="G124" i="1" s="1"/>
  <c r="D123" i="1"/>
  <c r="H123" i="1" s="1"/>
  <c r="C123" i="1"/>
  <c r="H122" i="1"/>
  <c r="D122" i="1"/>
  <c r="C122" i="1"/>
  <c r="G122" i="1" s="1"/>
  <c r="D121" i="1"/>
  <c r="H121" i="1" s="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G81" i="1" s="1"/>
  <c r="H80" i="1"/>
  <c r="D80" i="1"/>
  <c r="C80" i="1"/>
  <c r="G80" i="1" s="1"/>
  <c r="C79" i="1"/>
  <c r="D78" i="1"/>
  <c r="H77" i="1"/>
  <c r="D77" i="1"/>
  <c r="C77" i="1"/>
  <c r="G77" i="1" s="1"/>
  <c r="H76" i="1"/>
  <c r="D76" i="1"/>
  <c r="C76" i="1"/>
  <c r="G76" i="1" s="1"/>
  <c r="H75" i="1"/>
  <c r="D75" i="1"/>
  <c r="C75" i="1"/>
  <c r="G75" i="1" s="1"/>
  <c r="H74" i="1"/>
  <c r="D74" i="1"/>
  <c r="C74" i="1"/>
  <c r="G74" i="1" s="1"/>
  <c r="H73" i="1"/>
  <c r="D73" i="1"/>
  <c r="C73" i="1"/>
  <c r="G73" i="1" s="1"/>
  <c r="H72" i="1"/>
  <c r="D72" i="1"/>
  <c r="C72" i="1"/>
  <c r="G72" i="1" s="1"/>
  <c r="D71" i="1"/>
  <c r="H71" i="1" s="1"/>
  <c r="C71" i="1"/>
  <c r="G71" i="1" s="1"/>
  <c r="H70" i="1"/>
  <c r="D70" i="1"/>
  <c r="C70" i="1"/>
  <c r="G70" i="1" s="1"/>
  <c r="H69" i="1"/>
  <c r="D69" i="1"/>
  <c r="C69" i="1"/>
  <c r="G69" i="1" s="1"/>
  <c r="H68" i="1"/>
  <c r="D68" i="1"/>
  <c r="C68" i="1"/>
  <c r="G68" i="1" s="1"/>
  <c r="H67" i="1"/>
  <c r="D67" i="1"/>
  <c r="C67" i="1"/>
  <c r="G67" i="1" s="1"/>
  <c r="D66" i="1"/>
  <c r="H66" i="1" s="1"/>
  <c r="C66" i="1"/>
  <c r="G66" i="1" s="1"/>
  <c r="H65" i="1"/>
  <c r="D65" i="1"/>
  <c r="C65" i="1"/>
  <c r="G65" i="1" s="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050" i="1" l="1"/>
  <c r="E282" i="9"/>
  <c r="B282" i="9" s="1"/>
  <c r="H1224" i="1"/>
  <c r="H290" i="1"/>
  <c r="E294" i="9"/>
  <c r="B294" i="9" s="1"/>
  <c r="G1225" i="1"/>
  <c r="E283" i="9"/>
  <c r="B283" i="9" s="1"/>
  <c r="H288" i="1"/>
  <c r="H289" i="1"/>
  <c r="G1227" i="1"/>
  <c r="E245" i="5"/>
  <c r="D1222" i="1" s="1"/>
  <c r="D1223" i="1"/>
  <c r="D1013" i="1"/>
  <c r="G993" i="1"/>
  <c r="G1265" i="1"/>
  <c r="G1244" i="1"/>
  <c r="G1232" i="1"/>
  <c r="D1215" i="1"/>
  <c r="H1215" i="1" s="1"/>
  <c r="F239" i="5"/>
  <c r="D1216" i="1"/>
  <c r="H1216" i="1" s="1"/>
  <c r="D1154" i="1"/>
  <c r="G1156" i="1"/>
  <c r="D1148" i="1"/>
  <c r="G1148" i="1" s="1"/>
  <c r="D1048" i="1"/>
  <c r="E69" i="5"/>
  <c r="G999" i="1"/>
  <c r="G1056" i="1"/>
  <c r="G1064" i="1"/>
  <c r="H1030" i="1"/>
  <c r="G1030" i="1"/>
  <c r="H1023" i="1"/>
  <c r="G1023" i="1"/>
  <c r="G1006" i="1"/>
  <c r="G1004" i="1"/>
  <c r="G997" i="1"/>
  <c r="H991" i="1"/>
  <c r="G991" i="1"/>
  <c r="G1576" i="1"/>
  <c r="H1492" i="1"/>
  <c r="D1408" i="1"/>
  <c r="I27" i="3"/>
  <c r="E47" i="9"/>
  <c r="B47" i="9" s="1"/>
  <c r="B223" i="9"/>
  <c r="F221" i="9"/>
  <c r="B221" i="9" s="1"/>
  <c r="B219" i="9"/>
  <c r="E43" i="9"/>
  <c r="B43" i="9" s="1"/>
  <c r="F219" i="9"/>
  <c r="E33" i="9"/>
  <c r="B33" i="9" s="1"/>
  <c r="E286" i="9"/>
  <c r="B286" i="9" s="1"/>
  <c r="E275" i="9"/>
  <c r="B275" i="9" s="1"/>
  <c r="G386" i="1"/>
  <c r="G390" i="1"/>
  <c r="G378" i="1"/>
  <c r="G364" i="1"/>
  <c r="F369" i="4"/>
  <c r="G262" i="1"/>
  <c r="G255" i="1"/>
  <c r="E252" i="4"/>
  <c r="D248" i="1" s="1"/>
  <c r="G256" i="1"/>
  <c r="E224" i="4"/>
  <c r="D220" i="1" s="1"/>
  <c r="G240" i="1"/>
  <c r="F244" i="4"/>
  <c r="D206" i="1"/>
  <c r="H206" i="1" s="1"/>
  <c r="E196" i="4"/>
  <c r="D192" i="1" s="1"/>
  <c r="H192" i="1" s="1"/>
  <c r="G207" i="1"/>
  <c r="G191" i="1"/>
  <c r="F188" i="4"/>
  <c r="G184" i="1"/>
  <c r="G190" i="1"/>
  <c r="G182" i="1"/>
  <c r="G177" i="1"/>
  <c r="G173" i="1"/>
  <c r="G169" i="1"/>
  <c r="D165" i="1"/>
  <c r="H165" i="1" s="1"/>
  <c r="G165" i="1"/>
  <c r="G160" i="1"/>
  <c r="E152" i="4"/>
  <c r="D148" i="1" s="1"/>
  <c r="H148" i="1" s="1"/>
  <c r="D155" i="1"/>
  <c r="H155" i="1" s="1"/>
  <c r="B218" i="9"/>
  <c r="G153" i="1"/>
  <c r="D149" i="1"/>
  <c r="H149" i="1" s="1"/>
  <c r="F153" i="4"/>
  <c r="G152" i="1"/>
  <c r="G148" i="1"/>
  <c r="G131" i="1"/>
  <c r="G120" i="1"/>
  <c r="G123" i="1"/>
  <c r="G108" i="1"/>
  <c r="E38" i="9"/>
  <c r="B38" i="9" s="1"/>
  <c r="D79" i="1"/>
  <c r="H79" i="1" s="1"/>
  <c r="E34" i="9"/>
  <c r="B34" i="9" s="1"/>
  <c r="G64" i="1"/>
  <c r="B215" i="9"/>
  <c r="E303" i="9"/>
  <c r="B303" i="9" s="1"/>
  <c r="E293" i="9"/>
  <c r="B293" i="9" s="1"/>
  <c r="D1438" i="1"/>
  <c r="H1438" i="1" s="1"/>
  <c r="H1437" i="1"/>
  <c r="G1437" i="1"/>
  <c r="G1438" i="1"/>
  <c r="G1439" i="1"/>
  <c r="H1439" i="1"/>
  <c r="G292" i="1"/>
  <c r="G291" i="1"/>
  <c r="H413" i="1"/>
  <c r="G413" i="1"/>
  <c r="G412" i="1"/>
  <c r="H412" i="1"/>
  <c r="E273" i="9"/>
  <c r="B273" i="9" s="1"/>
  <c r="E288" i="9"/>
  <c r="B288" i="9" s="1"/>
  <c r="E300" i="9"/>
  <c r="B300" i="9" s="1"/>
  <c r="E27" i="9"/>
  <c r="B27" i="9" s="1"/>
  <c r="F217" i="9"/>
  <c r="B217" i="9" s="1"/>
  <c r="E296" i="9"/>
  <c r="B296" i="9" s="1"/>
  <c r="H526" i="1"/>
  <c r="G526" i="1"/>
  <c r="H532" i="1"/>
  <c r="G532" i="1"/>
  <c r="H536" i="1"/>
  <c r="G536" i="1"/>
  <c r="H540" i="1"/>
  <c r="G540" i="1"/>
  <c r="H544" i="1"/>
  <c r="G544" i="1"/>
  <c r="H548" i="1"/>
  <c r="G548" i="1"/>
  <c r="H554" i="1"/>
  <c r="G554" i="1"/>
  <c r="H560" i="1"/>
  <c r="G560" i="1"/>
  <c r="H568" i="1"/>
  <c r="G568" i="1"/>
  <c r="H572" i="1"/>
  <c r="G572" i="1"/>
  <c r="H578" i="1"/>
  <c r="G578" i="1"/>
  <c r="H582" i="1"/>
  <c r="G582" i="1"/>
  <c r="H586" i="1"/>
  <c r="G586" i="1"/>
  <c r="H592" i="1"/>
  <c r="G592" i="1"/>
  <c r="H596" i="1"/>
  <c r="G596" i="1"/>
  <c r="H602" i="1"/>
  <c r="G602" i="1"/>
  <c r="H606" i="1"/>
  <c r="G606" i="1"/>
  <c r="H610" i="1"/>
  <c r="G610" i="1"/>
  <c r="H616" i="1"/>
  <c r="G616" i="1"/>
  <c r="H644" i="1"/>
  <c r="G644" i="1"/>
  <c r="H648" i="1"/>
  <c r="G648" i="1"/>
  <c r="H652" i="1"/>
  <c r="G652" i="1"/>
  <c r="H658" i="1"/>
  <c r="G658" i="1"/>
  <c r="H664" i="1"/>
  <c r="G664" i="1"/>
  <c r="H668" i="1"/>
  <c r="G668" i="1"/>
  <c r="H672" i="1"/>
  <c r="G672" i="1"/>
  <c r="H678" i="1"/>
  <c r="G678" i="1"/>
  <c r="H684" i="1"/>
  <c r="G684" i="1"/>
  <c r="H688" i="1"/>
  <c r="G688" i="1"/>
  <c r="H690" i="1"/>
  <c r="G690" i="1"/>
  <c r="H696" i="1"/>
  <c r="G696" i="1"/>
  <c r="H698" i="1"/>
  <c r="G698" i="1"/>
  <c r="H702" i="1"/>
  <c r="G702" i="1"/>
  <c r="H710" i="1"/>
  <c r="G710" i="1"/>
  <c r="H714" i="1"/>
  <c r="G714" i="1"/>
  <c r="H718" i="1"/>
  <c r="G718" i="1"/>
  <c r="H722" i="1"/>
  <c r="G722" i="1"/>
  <c r="H724" i="1"/>
  <c r="G724" i="1"/>
  <c r="H728" i="1"/>
  <c r="G728" i="1"/>
  <c r="H734" i="1"/>
  <c r="G734" i="1"/>
  <c r="H738" i="1"/>
  <c r="G738" i="1"/>
  <c r="H742" i="1"/>
  <c r="G742" i="1"/>
  <c r="H746" i="1"/>
  <c r="G746" i="1"/>
  <c r="H750" i="1"/>
  <c r="G750" i="1"/>
  <c r="H756" i="1"/>
  <c r="G756" i="1"/>
  <c r="H760" i="1"/>
  <c r="G760" i="1"/>
  <c r="H764" i="1"/>
  <c r="G764" i="1"/>
  <c r="H768" i="1"/>
  <c r="G768" i="1"/>
  <c r="H774" i="1"/>
  <c r="G774" i="1"/>
  <c r="H778" i="1"/>
  <c r="G778" i="1"/>
  <c r="H784" i="1"/>
  <c r="G784" i="1"/>
  <c r="H786" i="1"/>
  <c r="G786" i="1"/>
  <c r="H790" i="1"/>
  <c r="G790" i="1"/>
  <c r="H794" i="1"/>
  <c r="G794" i="1"/>
  <c r="H806" i="1"/>
  <c r="G806" i="1"/>
  <c r="H822" i="1"/>
  <c r="G822" i="1"/>
  <c r="H833" i="1"/>
  <c r="G833" i="1"/>
  <c r="H846" i="1"/>
  <c r="G846" i="1"/>
  <c r="H849" i="1"/>
  <c r="G849" i="1"/>
  <c r="H854" i="1"/>
  <c r="G854" i="1"/>
  <c r="H857" i="1"/>
  <c r="G857" i="1"/>
  <c r="H865" i="1"/>
  <c r="G865" i="1"/>
  <c r="H870" i="1"/>
  <c r="G870" i="1"/>
  <c r="H878" i="1"/>
  <c r="G878" i="1"/>
  <c r="H881" i="1"/>
  <c r="G881" i="1"/>
  <c r="H886" i="1"/>
  <c r="G886" i="1"/>
  <c r="H894" i="1"/>
  <c r="G894" i="1"/>
  <c r="H913" i="1"/>
  <c r="G913" i="1"/>
  <c r="H921" i="1"/>
  <c r="G921" i="1"/>
  <c r="H929" i="1"/>
  <c r="G929" i="1"/>
  <c r="H942" i="1"/>
  <c r="G942" i="1"/>
  <c r="H945" i="1"/>
  <c r="G945" i="1"/>
  <c r="H953" i="1"/>
  <c r="G953" i="1"/>
  <c r="H958" i="1"/>
  <c r="G958" i="1"/>
  <c r="H971" i="1"/>
  <c r="G971" i="1"/>
  <c r="H974" i="1"/>
  <c r="G974" i="1"/>
  <c r="H988" i="1"/>
  <c r="G988" i="1"/>
  <c r="F83" i="4"/>
  <c r="D82" i="4"/>
  <c r="D43" i="8"/>
  <c r="C1524" i="1"/>
  <c r="H340" i="1"/>
  <c r="G462" i="1"/>
  <c r="H491" i="1"/>
  <c r="H495" i="1"/>
  <c r="H499" i="1"/>
  <c r="H503" i="1"/>
  <c r="H507" i="1"/>
  <c r="H511" i="1"/>
  <c r="H515" i="1"/>
  <c r="H519"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7" i="1"/>
  <c r="G58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802" i="1"/>
  <c r="G802" i="1"/>
  <c r="H805" i="1"/>
  <c r="G805" i="1"/>
  <c r="H810" i="1"/>
  <c r="G810" i="1"/>
  <c r="H813" i="1"/>
  <c r="G813" i="1"/>
  <c r="H818" i="1"/>
  <c r="G818" i="1"/>
  <c r="H821" i="1"/>
  <c r="G821" i="1"/>
  <c r="H826" i="1"/>
  <c r="G826" i="1"/>
  <c r="H829" i="1"/>
  <c r="G829" i="1"/>
  <c r="H834" i="1"/>
  <c r="G834" i="1"/>
  <c r="H837" i="1"/>
  <c r="G837" i="1"/>
  <c r="H842" i="1"/>
  <c r="G842" i="1"/>
  <c r="H845" i="1"/>
  <c r="G845" i="1"/>
  <c r="H850" i="1"/>
  <c r="G850" i="1"/>
  <c r="H853" i="1"/>
  <c r="G853" i="1"/>
  <c r="H858" i="1"/>
  <c r="G858" i="1"/>
  <c r="H861" i="1"/>
  <c r="G861" i="1"/>
  <c r="H866" i="1"/>
  <c r="G866" i="1"/>
  <c r="H869" i="1"/>
  <c r="G869" i="1"/>
  <c r="H874" i="1"/>
  <c r="G874" i="1"/>
  <c r="H877" i="1"/>
  <c r="G877" i="1"/>
  <c r="H882" i="1"/>
  <c r="G882" i="1"/>
  <c r="H885" i="1"/>
  <c r="G885" i="1"/>
  <c r="H890" i="1"/>
  <c r="G890" i="1"/>
  <c r="H893" i="1"/>
  <c r="G893" i="1"/>
  <c r="H898" i="1"/>
  <c r="G898" i="1"/>
  <c r="H901" i="1"/>
  <c r="G901" i="1"/>
  <c r="H906" i="1"/>
  <c r="G906" i="1"/>
  <c r="H909" i="1"/>
  <c r="G909" i="1"/>
  <c r="H914" i="1"/>
  <c r="G914" i="1"/>
  <c r="H917" i="1"/>
  <c r="G917" i="1"/>
  <c r="H922" i="1"/>
  <c r="G922" i="1"/>
  <c r="H925" i="1"/>
  <c r="G925" i="1"/>
  <c r="H930" i="1"/>
  <c r="G930" i="1"/>
  <c r="H933" i="1"/>
  <c r="G933" i="1"/>
  <c r="H938" i="1"/>
  <c r="G938" i="1"/>
  <c r="H941" i="1"/>
  <c r="G941" i="1"/>
  <c r="H946" i="1"/>
  <c r="G946" i="1"/>
  <c r="H949" i="1"/>
  <c r="G949" i="1"/>
  <c r="H954" i="1"/>
  <c r="G954" i="1"/>
  <c r="G1109" i="1"/>
  <c r="H1109" i="1"/>
  <c r="G1129" i="1"/>
  <c r="H1129" i="1"/>
  <c r="G1145" i="1"/>
  <c r="H1145" i="1"/>
  <c r="G1161" i="1"/>
  <c r="H1161" i="1"/>
  <c r="G1169" i="1"/>
  <c r="H1169" i="1"/>
  <c r="G1189" i="1"/>
  <c r="H1189" i="1"/>
  <c r="H524" i="1"/>
  <c r="G524" i="1"/>
  <c r="H528" i="1"/>
  <c r="G528" i="1"/>
  <c r="H530" i="1"/>
  <c r="G530" i="1"/>
  <c r="H534" i="1"/>
  <c r="G534" i="1"/>
  <c r="H538" i="1"/>
  <c r="G538" i="1"/>
  <c r="H542" i="1"/>
  <c r="G542" i="1"/>
  <c r="H546" i="1"/>
  <c r="G546" i="1"/>
  <c r="H550" i="1"/>
  <c r="G550" i="1"/>
  <c r="H552" i="1"/>
  <c r="G552" i="1"/>
  <c r="H556" i="1"/>
  <c r="G556" i="1"/>
  <c r="H558" i="1"/>
  <c r="G558" i="1"/>
  <c r="H562" i="1"/>
  <c r="G562" i="1"/>
  <c r="H564" i="1"/>
  <c r="G564" i="1"/>
  <c r="H566" i="1"/>
  <c r="G566" i="1"/>
  <c r="H570" i="1"/>
  <c r="G570" i="1"/>
  <c r="H576" i="1"/>
  <c r="G576" i="1"/>
  <c r="H580" i="1"/>
  <c r="G580" i="1"/>
  <c r="H584" i="1"/>
  <c r="G584" i="1"/>
  <c r="H588" i="1"/>
  <c r="G588" i="1"/>
  <c r="H590" i="1"/>
  <c r="G590" i="1"/>
  <c r="H594" i="1"/>
  <c r="G594" i="1"/>
  <c r="H598" i="1"/>
  <c r="G598" i="1"/>
  <c r="H600" i="1"/>
  <c r="G600" i="1"/>
  <c r="H604" i="1"/>
  <c r="G604" i="1"/>
  <c r="H608" i="1"/>
  <c r="G608" i="1"/>
  <c r="H612" i="1"/>
  <c r="G612" i="1"/>
  <c r="H614" i="1"/>
  <c r="G614" i="1"/>
  <c r="H618" i="1"/>
  <c r="G618" i="1"/>
  <c r="H642" i="1"/>
  <c r="G642" i="1"/>
  <c r="H646" i="1"/>
  <c r="G646" i="1"/>
  <c r="H650" i="1"/>
  <c r="G650" i="1"/>
  <c r="H654" i="1"/>
  <c r="G654" i="1"/>
  <c r="H656" i="1"/>
  <c r="G656" i="1"/>
  <c r="H660" i="1"/>
  <c r="G660" i="1"/>
  <c r="H662" i="1"/>
  <c r="G662" i="1"/>
  <c r="H666" i="1"/>
  <c r="G666" i="1"/>
  <c r="H670" i="1"/>
  <c r="G670" i="1"/>
  <c r="H674" i="1"/>
  <c r="G674" i="1"/>
  <c r="H676" i="1"/>
  <c r="G676" i="1"/>
  <c r="H680" i="1"/>
  <c r="G680" i="1"/>
  <c r="H682" i="1"/>
  <c r="G682" i="1"/>
  <c r="H686" i="1"/>
  <c r="G686" i="1"/>
  <c r="H692" i="1"/>
  <c r="G692" i="1"/>
  <c r="H694" i="1"/>
  <c r="G694" i="1"/>
  <c r="H700" i="1"/>
  <c r="G700" i="1"/>
  <c r="H704" i="1"/>
  <c r="G704" i="1"/>
  <c r="H706" i="1"/>
  <c r="G706" i="1"/>
  <c r="H708" i="1"/>
  <c r="G708" i="1"/>
  <c r="H712" i="1"/>
  <c r="G712" i="1"/>
  <c r="H716" i="1"/>
  <c r="G716" i="1"/>
  <c r="H720" i="1"/>
  <c r="G720" i="1"/>
  <c r="H726" i="1"/>
  <c r="G726" i="1"/>
  <c r="H730" i="1"/>
  <c r="G730" i="1"/>
  <c r="H732" i="1"/>
  <c r="G732" i="1"/>
  <c r="H736" i="1"/>
  <c r="G736" i="1"/>
  <c r="H740" i="1"/>
  <c r="G740" i="1"/>
  <c r="H744" i="1"/>
  <c r="G744" i="1"/>
  <c r="H748" i="1"/>
  <c r="G748" i="1"/>
  <c r="H752" i="1"/>
  <c r="G752" i="1"/>
  <c r="H754" i="1"/>
  <c r="G754" i="1"/>
  <c r="H758" i="1"/>
  <c r="G758" i="1"/>
  <c r="H762" i="1"/>
  <c r="G762" i="1"/>
  <c r="H766" i="1"/>
  <c r="G766" i="1"/>
  <c r="H770" i="1"/>
  <c r="G770" i="1"/>
  <c r="H772" i="1"/>
  <c r="G772" i="1"/>
  <c r="H776" i="1"/>
  <c r="G776" i="1"/>
  <c r="H780" i="1"/>
  <c r="G780" i="1"/>
  <c r="H782" i="1"/>
  <c r="G782" i="1"/>
  <c r="H788" i="1"/>
  <c r="G788" i="1"/>
  <c r="H792" i="1"/>
  <c r="G792" i="1"/>
  <c r="H796" i="1"/>
  <c r="G796" i="1"/>
  <c r="H798" i="1"/>
  <c r="G798" i="1"/>
  <c r="H801" i="1"/>
  <c r="G801" i="1"/>
  <c r="H809" i="1"/>
  <c r="G809" i="1"/>
  <c r="H814" i="1"/>
  <c r="G814" i="1"/>
  <c r="H817" i="1"/>
  <c r="G817" i="1"/>
  <c r="H825" i="1"/>
  <c r="G825" i="1"/>
  <c r="H830" i="1"/>
  <c r="G830" i="1"/>
  <c r="H838" i="1"/>
  <c r="G838" i="1"/>
  <c r="H841" i="1"/>
  <c r="G841" i="1"/>
  <c r="H862" i="1"/>
  <c r="G862" i="1"/>
  <c r="H873" i="1"/>
  <c r="G873" i="1"/>
  <c r="H889" i="1"/>
  <c r="G889" i="1"/>
  <c r="H897" i="1"/>
  <c r="G897" i="1"/>
  <c r="H902" i="1"/>
  <c r="G902" i="1"/>
  <c r="H905" i="1"/>
  <c r="G905" i="1"/>
  <c r="H910" i="1"/>
  <c r="G910" i="1"/>
  <c r="H918" i="1"/>
  <c r="G918" i="1"/>
  <c r="H926" i="1"/>
  <c r="G926" i="1"/>
  <c r="H934" i="1"/>
  <c r="G934" i="1"/>
  <c r="H937" i="1"/>
  <c r="G937" i="1"/>
  <c r="H950" i="1"/>
  <c r="G950" i="1"/>
  <c r="H631" i="1"/>
  <c r="G631" i="1"/>
  <c r="H960" i="1"/>
  <c r="G960" i="1"/>
  <c r="H976" i="1"/>
  <c r="G976" i="1"/>
  <c r="F107" i="4"/>
  <c r="D106" i="4"/>
  <c r="E344" i="4"/>
  <c r="D339" i="1" s="1"/>
  <c r="H339" i="1" s="1"/>
  <c r="D340" i="1"/>
  <c r="G340" i="1" s="1"/>
  <c r="E643" i="4"/>
  <c r="D637" i="1" s="1"/>
  <c r="D411" i="1"/>
  <c r="E625" i="4"/>
  <c r="D619" i="1" s="1"/>
  <c r="H619" i="1" s="1"/>
  <c r="D623" i="1"/>
  <c r="C343" i="1"/>
  <c r="G461" i="1"/>
  <c r="G465" i="1"/>
  <c r="H490" i="1"/>
  <c r="H494" i="1"/>
  <c r="H498" i="1"/>
  <c r="H502" i="1"/>
  <c r="H506" i="1"/>
  <c r="H510" i="1"/>
  <c r="H514" i="1"/>
  <c r="H518" i="1"/>
  <c r="H632" i="1"/>
  <c r="G632" i="1"/>
  <c r="H964" i="1"/>
  <c r="G964" i="1"/>
  <c r="H967" i="1"/>
  <c r="G967" i="1"/>
  <c r="H970" i="1"/>
  <c r="G970" i="1"/>
  <c r="H980" i="1"/>
  <c r="G980" i="1"/>
  <c r="H983" i="1"/>
  <c r="G983" i="1"/>
  <c r="G1093" i="1"/>
  <c r="H1093" i="1"/>
  <c r="G1097" i="1"/>
  <c r="H1097" i="1"/>
  <c r="G1113" i="1"/>
  <c r="H1113" i="1"/>
  <c r="G1133" i="1"/>
  <c r="H1133" i="1"/>
  <c r="G1149" i="1"/>
  <c r="H1149" i="1"/>
  <c r="G1165" i="1"/>
  <c r="H1165" i="1"/>
  <c r="G1181" i="1"/>
  <c r="H1181" i="1"/>
  <c r="G1185" i="1"/>
  <c r="H1185" i="1"/>
  <c r="G1201" i="1"/>
  <c r="H1201" i="1"/>
  <c r="H963" i="1"/>
  <c r="G963" i="1"/>
  <c r="H979" i="1"/>
  <c r="G979" i="1"/>
  <c r="G1101" i="1"/>
  <c r="H1101" i="1"/>
  <c r="G1117" i="1"/>
  <c r="H1117" i="1"/>
  <c r="G1137" i="1"/>
  <c r="H1137" i="1"/>
  <c r="G1173" i="1"/>
  <c r="H1173" i="1"/>
  <c r="G1193" i="1"/>
  <c r="H1193" i="1"/>
  <c r="H1389" i="1"/>
  <c r="G1389" i="1"/>
  <c r="H1391" i="1"/>
  <c r="G1391" i="1"/>
  <c r="H1393" i="1"/>
  <c r="G1393" i="1"/>
  <c r="H1395" i="1"/>
  <c r="G1395" i="1"/>
  <c r="H1397" i="1"/>
  <c r="G1397" i="1"/>
  <c r="H1399" i="1"/>
  <c r="G1399" i="1"/>
  <c r="H1401" i="1"/>
  <c r="G1401" i="1"/>
  <c r="H959" i="1"/>
  <c r="G959" i="1"/>
  <c r="H975" i="1"/>
  <c r="G975" i="1"/>
  <c r="H989" i="1"/>
  <c r="G989" i="1"/>
  <c r="J1458" i="1"/>
  <c r="G1458" i="1"/>
  <c r="H1539" i="1"/>
  <c r="G1539" i="1"/>
  <c r="H1555" i="1"/>
  <c r="G1555" i="1"/>
  <c r="H1571" i="1"/>
  <c r="G1571" i="1"/>
  <c r="J1446" i="1"/>
  <c r="G1446" i="1"/>
  <c r="G1506" i="1"/>
  <c r="H1506" i="1"/>
  <c r="G1105" i="1"/>
  <c r="H1105" i="1"/>
  <c r="G1121" i="1"/>
  <c r="H1121" i="1"/>
  <c r="G1125" i="1"/>
  <c r="H1125" i="1"/>
  <c r="G1141" i="1"/>
  <c r="H1141" i="1"/>
  <c r="G1157" i="1"/>
  <c r="H1157" i="1"/>
  <c r="G1177" i="1"/>
  <c r="H1177" i="1"/>
  <c r="G1197" i="1"/>
  <c r="H1197" i="1"/>
  <c r="H1092" i="1"/>
  <c r="G1094" i="1"/>
  <c r="G1098" i="1"/>
  <c r="H1100" i="1"/>
  <c r="G1102" i="1"/>
  <c r="H1104" i="1"/>
  <c r="G1106" i="1"/>
  <c r="H1108" i="1"/>
  <c r="G1110" i="1"/>
  <c r="H1112" i="1"/>
  <c r="G1114" i="1"/>
  <c r="H1116" i="1"/>
  <c r="G1118" i="1"/>
  <c r="H1120" i="1"/>
  <c r="G1122" i="1"/>
  <c r="G1126" i="1"/>
  <c r="H1128" i="1"/>
  <c r="G1130" i="1"/>
  <c r="H1132" i="1"/>
  <c r="G1134" i="1"/>
  <c r="H1136" i="1"/>
  <c r="G1138" i="1"/>
  <c r="H1140" i="1"/>
  <c r="G1142" i="1"/>
  <c r="H1144" i="1"/>
  <c r="G1146" i="1"/>
  <c r="H1148" i="1"/>
  <c r="G1150"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G1206" i="1"/>
  <c r="G1210" i="1"/>
  <c r="G1217" i="1"/>
  <c r="J1452" i="1"/>
  <c r="G1452" i="1"/>
  <c r="J1456" i="1"/>
  <c r="G1456" i="1"/>
  <c r="I1456" i="1" s="1"/>
  <c r="H1543" i="1"/>
  <c r="G1543" i="1"/>
  <c r="H1559" i="1"/>
  <c r="G1559" i="1"/>
  <c r="H1575" i="1"/>
  <c r="G1575" i="1"/>
  <c r="F397" i="4"/>
  <c r="D396" i="4"/>
  <c r="F455" i="4"/>
  <c r="D421" i="4"/>
  <c r="F473" i="4"/>
  <c r="D472" i="4"/>
  <c r="J1448" i="1"/>
  <c r="G1448" i="1"/>
  <c r="I1448" i="1" s="1"/>
  <c r="J1460" i="1"/>
  <c r="G1460" i="1"/>
  <c r="G1494" i="1"/>
  <c r="H1494" i="1"/>
  <c r="G1502" i="1"/>
  <c r="H1502" i="1"/>
  <c r="H1535" i="1"/>
  <c r="G1535" i="1"/>
  <c r="H1551" i="1"/>
  <c r="G1551" i="1"/>
  <c r="H1567" i="1"/>
  <c r="G1567" i="1"/>
  <c r="F198" i="5"/>
  <c r="D190" i="5"/>
  <c r="F246" i="5"/>
  <c r="D245" i="5"/>
  <c r="D237" i="5" s="1"/>
  <c r="C1223" i="1"/>
  <c r="H1390" i="1"/>
  <c r="G1390" i="1"/>
  <c r="H1392" i="1"/>
  <c r="G1392" i="1"/>
  <c r="H1394" i="1"/>
  <c r="G1394" i="1"/>
  <c r="H1396" i="1"/>
  <c r="G1396" i="1"/>
  <c r="H1398" i="1"/>
  <c r="G1398" i="1"/>
  <c r="H1400" i="1"/>
  <c r="G1400" i="1"/>
  <c r="J1450" i="1"/>
  <c r="G1450" i="1"/>
  <c r="H1491" i="1"/>
  <c r="G1491" i="1"/>
  <c r="H1531" i="1"/>
  <c r="G1531" i="1"/>
  <c r="H1547" i="1"/>
  <c r="G1547" i="1"/>
  <c r="H1563" i="1"/>
  <c r="G1563" i="1"/>
  <c r="H1579" i="1"/>
  <c r="G1579" i="1"/>
  <c r="G1440" i="1"/>
  <c r="I1440" i="1" s="1"/>
  <c r="H1440" i="1"/>
  <c r="G1442" i="1"/>
  <c r="H1442" i="1"/>
  <c r="G1444" i="1"/>
  <c r="I1444" i="1" s="1"/>
  <c r="H1444" i="1"/>
  <c r="H1446" i="1"/>
  <c r="J1447" i="1"/>
  <c r="G1447" i="1"/>
  <c r="I1447" i="1" s="1"/>
  <c r="H1448" i="1"/>
  <c r="J1449" i="1"/>
  <c r="G1449" i="1"/>
  <c r="I1449" i="1" s="1"/>
  <c r="H1450" i="1"/>
  <c r="J1451" i="1"/>
  <c r="G1451" i="1"/>
  <c r="I1451" i="1" s="1"/>
  <c r="H1452" i="1"/>
  <c r="J1455" i="1"/>
  <c r="G1455" i="1"/>
  <c r="I1455" i="1" s="1"/>
  <c r="H1456" i="1"/>
  <c r="J1457" i="1"/>
  <c r="G1457" i="1"/>
  <c r="I1457" i="1" s="1"/>
  <c r="H1458" i="1"/>
  <c r="J1459" i="1"/>
  <c r="G1459" i="1"/>
  <c r="I1459" i="1" s="1"/>
  <c r="H1460" i="1"/>
  <c r="G1483" i="1"/>
  <c r="G1490" i="1"/>
  <c r="H1490" i="1"/>
  <c r="G1511" i="1"/>
  <c r="G1519"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D7" i="4"/>
  <c r="E50" i="4"/>
  <c r="D46" i="1" s="1"/>
  <c r="H21" i="9"/>
  <c r="G21" i="9"/>
  <c r="F164" i="4"/>
  <c r="E163" i="4"/>
  <c r="D159" i="1" s="1"/>
  <c r="F253" i="4"/>
  <c r="D252" i="4"/>
  <c r="F364" i="4"/>
  <c r="D363" i="4"/>
  <c r="E141" i="6"/>
  <c r="J1477" i="1"/>
  <c r="G1477" i="1"/>
  <c r="I1477" i="1" s="1"/>
  <c r="J1479" i="1"/>
  <c r="G1479" i="1"/>
  <c r="I1479" i="1" s="1"/>
  <c r="G1482" i="1"/>
  <c r="H1482" i="1"/>
  <c r="G1498" i="1"/>
  <c r="H1498" i="1"/>
  <c r="G1510" i="1"/>
  <c r="H1510" i="1"/>
  <c r="E6" i="4"/>
  <c r="F124" i="4"/>
  <c r="D163" i="4"/>
  <c r="F299" i="4"/>
  <c r="D298" i="4"/>
  <c r="F13" i="5"/>
  <c r="E12" i="5"/>
  <c r="G290" i="9"/>
  <c r="E290" i="9" s="1"/>
  <c r="B290" i="9" s="1"/>
  <c r="F88" i="5"/>
  <c r="D87" i="5"/>
  <c r="F119" i="5"/>
  <c r="D118" i="5"/>
  <c r="F118" i="6"/>
  <c r="D1412" i="1"/>
  <c r="C1501" i="1"/>
  <c r="D24" i="8"/>
  <c r="C1499" i="1" s="1"/>
  <c r="J1462" i="1"/>
  <c r="G1462" i="1"/>
  <c r="I1462" i="1" s="1"/>
  <c r="J1464" i="1"/>
  <c r="G1464" i="1"/>
  <c r="I1464" i="1" s="1"/>
  <c r="J1466" i="1"/>
  <c r="G1466" i="1"/>
  <c r="I1466" i="1" s="1"/>
  <c r="J1468" i="1"/>
  <c r="G1468" i="1"/>
  <c r="I1468" i="1" s="1"/>
  <c r="J1472" i="1"/>
  <c r="G1472" i="1"/>
  <c r="I1472" i="1" s="1"/>
  <c r="J1474" i="1"/>
  <c r="G1474" i="1"/>
  <c r="I1474" i="1" s="1"/>
  <c r="G1486" i="1"/>
  <c r="H1486" i="1"/>
  <c r="G1495" i="1"/>
  <c r="G1503" i="1"/>
  <c r="G1507" i="1"/>
  <c r="G1514" i="1"/>
  <c r="H1514" i="1"/>
  <c r="G1522" i="1"/>
  <c r="H1522" i="1"/>
  <c r="G1526" i="1"/>
  <c r="H1526" i="1"/>
  <c r="F51" i="4"/>
  <c r="D50" i="4"/>
  <c r="F225" i="4"/>
  <c r="D224" i="4"/>
  <c r="F568" i="4"/>
  <c r="D567" i="4"/>
  <c r="F585" i="4"/>
  <c r="D580" i="4"/>
  <c r="F238" i="5"/>
  <c r="F89" i="6"/>
  <c r="C1383" i="1"/>
  <c r="F94" i="6"/>
  <c r="C1388" i="1"/>
  <c r="C1436" i="1"/>
  <c r="H29" i="3"/>
  <c r="E22" i="7"/>
  <c r="D1454" i="1"/>
  <c r="H1454" i="1" s="1"/>
  <c r="D38" i="7"/>
  <c r="C1470" i="1"/>
  <c r="C1481" i="1"/>
  <c r="F134" i="4"/>
  <c r="F216" i="4"/>
  <c r="D263" i="4"/>
  <c r="D643" i="4"/>
  <c r="F416" i="4"/>
  <c r="F417" i="4"/>
  <c r="D459" i="4"/>
  <c r="D484" i="4"/>
  <c r="E87" i="5"/>
  <c r="D1065" i="1" s="1"/>
  <c r="F130" i="6"/>
  <c r="D129" i="6"/>
  <c r="E363" i="4"/>
  <c r="D358" i="1" s="1"/>
  <c r="E472" i="4"/>
  <c r="D466" i="1" s="1"/>
  <c r="F45" i="5"/>
  <c r="H291" i="9"/>
  <c r="E291" i="9" s="1"/>
  <c r="B291" i="9" s="1"/>
  <c r="E146" i="5"/>
  <c r="D1124" i="1" s="1"/>
  <c r="G1124" i="1" s="1"/>
  <c r="E176" i="5"/>
  <c r="F36" i="6"/>
  <c r="D35" i="6"/>
  <c r="F122" i="6"/>
  <c r="D114" i="6"/>
  <c r="E5" i="7"/>
  <c r="E644" i="4"/>
  <c r="D638" i="1" s="1"/>
  <c r="E484" i="4"/>
  <c r="D478" i="1" s="1"/>
  <c r="D529" i="4"/>
  <c r="G212" i="9"/>
  <c r="E212" i="9" s="1"/>
  <c r="B212" i="9" s="1"/>
  <c r="G204" i="9"/>
  <c r="E204" i="9" s="1"/>
  <c r="B204" i="9" s="1"/>
  <c r="G196" i="9"/>
  <c r="E196" i="9" s="1"/>
  <c r="B196" i="9" s="1"/>
  <c r="D7" i="5"/>
  <c r="D177" i="5"/>
  <c r="F180" i="5"/>
  <c r="F207" i="5"/>
  <c r="D206" i="5"/>
  <c r="G318" i="9"/>
  <c r="E318" i="9" s="1"/>
  <c r="D141" i="6"/>
  <c r="F5" i="6"/>
  <c r="M213" i="9"/>
  <c r="G281" i="9"/>
  <c r="E281" i="9" s="1"/>
  <c r="B281" i="9" s="1"/>
  <c r="G280" i="9"/>
  <c r="E280" i="9" s="1"/>
  <c r="B280" i="9" s="1"/>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7" i="9"/>
  <c r="E187" i="9" s="1"/>
  <c r="B187" i="9" s="1"/>
  <c r="G166" i="9"/>
  <c r="E166" i="9" s="1"/>
  <c r="B166" i="9" s="1"/>
  <c r="H165" i="9"/>
  <c r="L213" i="9"/>
  <c r="F213" i="9" s="1"/>
  <c r="B213" i="9" s="1"/>
  <c r="G192" i="9"/>
  <c r="E192" i="9" s="1"/>
  <c r="G189" i="9"/>
  <c r="E189" i="9" s="1"/>
  <c r="B189" i="9" s="1"/>
  <c r="I10" i="9"/>
  <c r="G162" i="9"/>
  <c r="E162" i="9" s="1"/>
  <c r="B162" i="9" s="1"/>
  <c r="G164" i="9"/>
  <c r="E164" i="9" s="1"/>
  <c r="B164" i="9" s="1"/>
  <c r="G198" i="9"/>
  <c r="E198" i="9" s="1"/>
  <c r="B198" i="9" s="1"/>
  <c r="G206" i="9"/>
  <c r="E206" i="9" s="1"/>
  <c r="B206" i="9" s="1"/>
  <c r="F277" i="9"/>
  <c r="G161" i="9"/>
  <c r="E161" i="9" s="1"/>
  <c r="B161" i="9" s="1"/>
  <c r="G163" i="9"/>
  <c r="E163" i="9" s="1"/>
  <c r="B163" i="9" s="1"/>
  <c r="G165" i="9"/>
  <c r="E165" i="9" s="1"/>
  <c r="B165" i="9" s="1"/>
  <c r="G188" i="9"/>
  <c r="E188" i="9" s="1"/>
  <c r="B188" i="9" s="1"/>
  <c r="G194" i="9"/>
  <c r="E194" i="9" s="1"/>
  <c r="B194" i="9" s="1"/>
  <c r="G202" i="9"/>
  <c r="E202" i="9" s="1"/>
  <c r="B202" i="9" s="1"/>
  <c r="G210" i="9"/>
  <c r="E210" i="9" s="1"/>
  <c r="B210" i="9" s="1"/>
  <c r="L192" i="9"/>
  <c r="F192" i="9" s="1"/>
  <c r="G200" i="9"/>
  <c r="E200" i="9" s="1"/>
  <c r="B200" i="9" s="1"/>
  <c r="G208" i="9"/>
  <c r="E208" i="9" s="1"/>
  <c r="B208" i="9" s="1"/>
  <c r="F220" i="9"/>
  <c r="B220" i="9" s="1"/>
  <c r="F228" i="9"/>
  <c r="B228" i="9" s="1"/>
  <c r="F236" i="9"/>
  <c r="B236" i="9" s="1"/>
  <c r="F244" i="9"/>
  <c r="B244" i="9" s="1"/>
  <c r="F252" i="9"/>
  <c r="B252" i="9" s="1"/>
  <c r="F260" i="9"/>
  <c r="B260" i="9" s="1"/>
  <c r="F268" i="9"/>
  <c r="B268" i="9" s="1"/>
  <c r="B289" i="9"/>
  <c r="F216" i="9"/>
  <c r="B216" i="9" s="1"/>
  <c r="F224" i="9"/>
  <c r="B224" i="9" s="1"/>
  <c r="F232" i="9"/>
  <c r="B232" i="9" s="1"/>
  <c r="B237" i="9"/>
  <c r="F240" i="9"/>
  <c r="B240" i="9" s="1"/>
  <c r="F248" i="9"/>
  <c r="B248" i="9" s="1"/>
  <c r="F256" i="9"/>
  <c r="B256" i="9" s="1"/>
  <c r="F264" i="9"/>
  <c r="B264" i="9" s="1"/>
  <c r="E295" i="9"/>
  <c r="B295" i="9" s="1"/>
  <c r="B301" i="9"/>
  <c r="B227" i="9"/>
  <c r="B251" i="9"/>
  <c r="B259" i="9"/>
  <c r="B266" i="9"/>
  <c r="B267" i="9"/>
  <c r="B284" i="9"/>
  <c r="E287" i="9"/>
  <c r="B287" i="9" s="1"/>
  <c r="B297" i="9"/>
  <c r="E237" i="5" l="1"/>
  <c r="I23" i="3" s="1"/>
  <c r="G1013" i="1"/>
  <c r="H1013" i="1"/>
  <c r="G1215" i="1"/>
  <c r="G1216" i="1"/>
  <c r="D1047" i="1"/>
  <c r="F69" i="5"/>
  <c r="H1048" i="1"/>
  <c r="G1048" i="1"/>
  <c r="D42" i="8"/>
  <c r="H19" i="9" s="1"/>
  <c r="E19" i="9" s="1"/>
  <c r="B19" i="9" s="1"/>
  <c r="F196" i="4"/>
  <c r="G192" i="1"/>
  <c r="G206" i="1"/>
  <c r="E151" i="4"/>
  <c r="E289" i="4" s="1"/>
  <c r="E290" i="4" s="1"/>
  <c r="D286" i="1" s="1"/>
  <c r="G155" i="1"/>
  <c r="F152" i="4"/>
  <c r="E21" i="9"/>
  <c r="B21" i="9" s="1"/>
  <c r="G149" i="1"/>
  <c r="G79" i="1"/>
  <c r="I1439" i="1"/>
  <c r="F643" i="4"/>
  <c r="C637" i="1"/>
  <c r="F50" i="4"/>
  <c r="C46" i="1"/>
  <c r="G1412" i="1"/>
  <c r="H1412" i="1"/>
  <c r="E7" i="5"/>
  <c r="F7" i="5" s="1"/>
  <c r="D990" i="1"/>
  <c r="F363" i="4"/>
  <c r="C358" i="1"/>
  <c r="G310" i="9"/>
  <c r="E310" i="9" s="1"/>
  <c r="B310" i="9" s="1"/>
  <c r="F190" i="5"/>
  <c r="C1167" i="1"/>
  <c r="F396" i="4"/>
  <c r="C391" i="1"/>
  <c r="G311" i="9"/>
  <c r="E311" i="9" s="1"/>
  <c r="B311" i="9" s="1"/>
  <c r="F206" i="5"/>
  <c r="C1183" i="1"/>
  <c r="H20" i="3"/>
  <c r="C985" i="1"/>
  <c r="F529" i="4"/>
  <c r="D528" i="4"/>
  <c r="C523" i="1"/>
  <c r="C1408" i="1"/>
  <c r="F114" i="6"/>
  <c r="H27" i="3"/>
  <c r="I22" i="3"/>
  <c r="D1153" i="1"/>
  <c r="D1453" i="1"/>
  <c r="I30" i="3"/>
  <c r="H1388" i="1"/>
  <c r="G1388" i="1"/>
  <c r="H23" i="3"/>
  <c r="C1214" i="1"/>
  <c r="F567" i="4"/>
  <c r="C561" i="1"/>
  <c r="G1501" i="1"/>
  <c r="H1501" i="1"/>
  <c r="E68" i="5"/>
  <c r="F298" i="4"/>
  <c r="C293" i="1"/>
  <c r="I16" i="3"/>
  <c r="D2" i="1"/>
  <c r="G1454" i="1"/>
  <c r="F12" i="5"/>
  <c r="F252" i="4"/>
  <c r="C248" i="1"/>
  <c r="F7" i="4"/>
  <c r="D6" i="4"/>
  <c r="C3" i="1"/>
  <c r="I1450" i="1"/>
  <c r="E350" i="4"/>
  <c r="F472" i="4"/>
  <c r="C466" i="1"/>
  <c r="E420" i="4"/>
  <c r="I1446" i="1"/>
  <c r="I1458" i="1"/>
  <c r="H1124" i="1"/>
  <c r="H623" i="1"/>
  <c r="G623" i="1"/>
  <c r="H1524" i="1"/>
  <c r="G1524" i="1"/>
  <c r="B192" i="9"/>
  <c r="C1435" i="1"/>
  <c r="F141" i="6"/>
  <c r="H28" i="3"/>
  <c r="H638" i="1"/>
  <c r="G638" i="1"/>
  <c r="H25" i="3"/>
  <c r="F35" i="6"/>
  <c r="C1329" i="1"/>
  <c r="F129" i="6"/>
  <c r="C1423" i="1"/>
  <c r="F459" i="4"/>
  <c r="C453" i="1"/>
  <c r="D350" i="4"/>
  <c r="D407" i="4" s="1"/>
  <c r="G1481" i="1"/>
  <c r="H1481" i="1"/>
  <c r="H31" i="3"/>
  <c r="C1469" i="1"/>
  <c r="G1383" i="1"/>
  <c r="H1383" i="1"/>
  <c r="F580" i="4"/>
  <c r="C574" i="1"/>
  <c r="F224" i="4"/>
  <c r="C220" i="1"/>
  <c r="F163" i="4"/>
  <c r="D151" i="4"/>
  <c r="C159" i="1"/>
  <c r="D1435" i="1"/>
  <c r="I28" i="3"/>
  <c r="G1223" i="1"/>
  <c r="H1223" i="1"/>
  <c r="F421" i="4"/>
  <c r="D420" i="4"/>
  <c r="C415" i="1"/>
  <c r="H343" i="1"/>
  <c r="G343" i="1"/>
  <c r="H411" i="1"/>
  <c r="G411" i="1"/>
  <c r="F106" i="4"/>
  <c r="C102" i="1"/>
  <c r="G339" i="1"/>
  <c r="F82" i="4"/>
  <c r="C78" i="1"/>
  <c r="F484" i="4"/>
  <c r="C478" i="1"/>
  <c r="H1470" i="1"/>
  <c r="G1470" i="1"/>
  <c r="F87" i="5"/>
  <c r="D68" i="5"/>
  <c r="D6" i="5" s="1"/>
  <c r="C1065" i="1"/>
  <c r="I35" i="3"/>
  <c r="C1518" i="1"/>
  <c r="E317" i="9"/>
  <c r="B318" i="9"/>
  <c r="G308" i="9"/>
  <c r="E308" i="9" s="1"/>
  <c r="B308" i="9" s="1"/>
  <c r="F177" i="5"/>
  <c r="D176" i="5"/>
  <c r="C1154" i="1"/>
  <c r="D1436" i="1"/>
  <c r="H1436" i="1" s="1"/>
  <c r="I29" i="3"/>
  <c r="F263" i="4"/>
  <c r="C259" i="1"/>
  <c r="K1451" i="9"/>
  <c r="G314" i="9"/>
  <c r="E314" i="9" s="1"/>
  <c r="B314" i="9" s="1"/>
  <c r="I34" i="3"/>
  <c r="G316" i="9"/>
  <c r="E316" i="9" s="1"/>
  <c r="H1499" i="1"/>
  <c r="G1499" i="1"/>
  <c r="F118" i="5"/>
  <c r="C1096" i="1"/>
  <c r="F644" i="4"/>
  <c r="F146" i="5"/>
  <c r="E298" i="4"/>
  <c r="E412" i="4" s="1"/>
  <c r="I1442" i="1"/>
  <c r="F245" i="5"/>
  <c r="C1222" i="1"/>
  <c r="E528" i="4"/>
  <c r="I1460" i="1"/>
  <c r="I1452" i="1"/>
  <c r="G619" i="1"/>
  <c r="D1214" i="1" l="1"/>
  <c r="G1214" i="1" s="1"/>
  <c r="E175" i="5"/>
  <c r="D1152" i="1" s="1"/>
  <c r="F237" i="5"/>
  <c r="H1047" i="1"/>
  <c r="G1047" i="1"/>
  <c r="G313" i="9"/>
  <c r="E313" i="9" s="1"/>
  <c r="B313" i="9" s="1"/>
  <c r="C1517" i="1"/>
  <c r="H11" i="3" s="1"/>
  <c r="N3" i="9" s="1"/>
  <c r="D147" i="1"/>
  <c r="I17" i="3"/>
  <c r="E639" i="4"/>
  <c r="D407" i="1"/>
  <c r="F407" i="4"/>
  <c r="C402" i="1"/>
  <c r="C984" i="1"/>
  <c r="E636" i="4"/>
  <c r="D630" i="1" s="1"/>
  <c r="D522" i="1"/>
  <c r="F176" i="5"/>
  <c r="D175" i="5"/>
  <c r="H22" i="3"/>
  <c r="C1153" i="1"/>
  <c r="G1518" i="1"/>
  <c r="H1518" i="1"/>
  <c r="H1065" i="1"/>
  <c r="G1065" i="1"/>
  <c r="G415" i="1"/>
  <c r="H415" i="1"/>
  <c r="D289" i="4"/>
  <c r="F151" i="4"/>
  <c r="H17" i="3"/>
  <c r="C147" i="1"/>
  <c r="H574" i="1"/>
  <c r="G574" i="1"/>
  <c r="G1436" i="1"/>
  <c r="G466" i="1"/>
  <c r="H466" i="1"/>
  <c r="G3" i="1"/>
  <c r="H3" i="1"/>
  <c r="H561" i="1"/>
  <c r="G561" i="1"/>
  <c r="H1453" i="1"/>
  <c r="G1453" i="1"/>
  <c r="D636" i="4"/>
  <c r="F528" i="4"/>
  <c r="C522" i="1"/>
  <c r="G1167" i="1"/>
  <c r="H1167" i="1"/>
  <c r="B316" i="9"/>
  <c r="E315" i="9"/>
  <c r="I10" i="3" s="1"/>
  <c r="H21" i="3"/>
  <c r="C1046" i="1"/>
  <c r="F68" i="5"/>
  <c r="H1423" i="1"/>
  <c r="G1423" i="1"/>
  <c r="D412" i="4"/>
  <c r="D290" i="4"/>
  <c r="F6" i="4"/>
  <c r="H16" i="3"/>
  <c r="C2" i="1"/>
  <c r="G990" i="1"/>
  <c r="H990" i="1"/>
  <c r="G46" i="1"/>
  <c r="H46" i="1"/>
  <c r="G1222" i="1"/>
  <c r="H1222" i="1"/>
  <c r="G259" i="1"/>
  <c r="H259" i="1"/>
  <c r="G1154" i="1"/>
  <c r="H1154" i="1"/>
  <c r="G102" i="1"/>
  <c r="H102" i="1"/>
  <c r="G220" i="1"/>
  <c r="H220" i="1"/>
  <c r="H1469" i="1"/>
  <c r="G1469" i="1"/>
  <c r="D408" i="4"/>
  <c r="F350" i="4"/>
  <c r="C345" i="1"/>
  <c r="G1435" i="1"/>
  <c r="H1435" i="1"/>
  <c r="E408" i="4"/>
  <c r="D403" i="1" s="1"/>
  <c r="D345" i="1"/>
  <c r="I21" i="3"/>
  <c r="D1046" i="1"/>
  <c r="G1408" i="1"/>
  <c r="H1408" i="1"/>
  <c r="G1183" i="1"/>
  <c r="H1183" i="1"/>
  <c r="G391" i="1"/>
  <c r="H391" i="1"/>
  <c r="E6" i="5"/>
  <c r="F6" i="5" s="1"/>
  <c r="I20" i="3"/>
  <c r="D985" i="1"/>
  <c r="G985" i="1" s="1"/>
  <c r="E407" i="4"/>
  <c r="D402" i="1" s="1"/>
  <c r="D293" i="1"/>
  <c r="G293" i="1" s="1"/>
  <c r="G1096" i="1"/>
  <c r="H1096" i="1"/>
  <c r="G478" i="1"/>
  <c r="H478" i="1"/>
  <c r="D635" i="4"/>
  <c r="F420" i="4"/>
  <c r="C414" i="1"/>
  <c r="G78" i="1"/>
  <c r="H78" i="1"/>
  <c r="G159" i="1"/>
  <c r="H159" i="1"/>
  <c r="G453" i="1"/>
  <c r="H453" i="1"/>
  <c r="G1329" i="1"/>
  <c r="H1329" i="1"/>
  <c r="H9" i="3"/>
  <c r="D414" i="1"/>
  <c r="E635" i="4"/>
  <c r="D629" i="1" s="1"/>
  <c r="G248" i="1"/>
  <c r="H248" i="1"/>
  <c r="E413" i="4"/>
  <c r="E291" i="4"/>
  <c r="D287" i="1" s="1"/>
  <c r="D285" i="1"/>
  <c r="H523" i="1"/>
  <c r="G523" i="1"/>
  <c r="G358" i="1"/>
  <c r="H358" i="1"/>
  <c r="H637" i="1"/>
  <c r="G637" i="1"/>
  <c r="H1214" i="1" l="1"/>
  <c r="H1517" i="1"/>
  <c r="E312" i="9"/>
  <c r="I11" i="3" s="1"/>
  <c r="G1517" i="1"/>
  <c r="F175" i="5"/>
  <c r="C1152" i="1"/>
  <c r="H293" i="1"/>
  <c r="F635" i="4"/>
  <c r="C629" i="1"/>
  <c r="H985" i="1"/>
  <c r="G2" i="1"/>
  <c r="H2" i="1"/>
  <c r="D639" i="4"/>
  <c r="D414" i="4"/>
  <c r="F412" i="4"/>
  <c r="C407" i="1"/>
  <c r="D291" i="4"/>
  <c r="F289" i="4"/>
  <c r="D413" i="4"/>
  <c r="C285" i="1"/>
  <c r="K3" i="9"/>
  <c r="I9" i="3"/>
  <c r="F408" i="4"/>
  <c r="C403" i="1"/>
  <c r="H1046" i="1"/>
  <c r="G1046" i="1"/>
  <c r="F636" i="4"/>
  <c r="C630" i="1"/>
  <c r="E640" i="4"/>
  <c r="E641" i="4" s="1"/>
  <c r="E415" i="4"/>
  <c r="D410" i="1" s="1"/>
  <c r="D408" i="1"/>
  <c r="G414" i="1"/>
  <c r="H414" i="1"/>
  <c r="H278" i="9"/>
  <c r="D984" i="1"/>
  <c r="H984" i="1" s="1"/>
  <c r="G285" i="9"/>
  <c r="E285" i="9" s="1"/>
  <c r="B285" i="9" s="1"/>
  <c r="E414" i="4"/>
  <c r="D409" i="1" s="1"/>
  <c r="G147" i="1"/>
  <c r="H147" i="1"/>
  <c r="G278" i="9"/>
  <c r="H345" i="1"/>
  <c r="G345" i="1"/>
  <c r="F290" i="4"/>
  <c r="C286" i="1"/>
  <c r="H522" i="1"/>
  <c r="G522" i="1"/>
  <c r="G1153" i="1"/>
  <c r="H1153" i="1"/>
  <c r="H402" i="1"/>
  <c r="G402" i="1"/>
  <c r="D633" i="1"/>
  <c r="H8" i="3" l="1"/>
  <c r="M3" i="9" s="1"/>
  <c r="G984" i="1"/>
  <c r="G286" i="1"/>
  <c r="H286" i="1"/>
  <c r="E278" i="9"/>
  <c r="F413" i="4"/>
  <c r="D415" i="4"/>
  <c r="D640" i="4"/>
  <c r="C408" i="1"/>
  <c r="E642" i="4"/>
  <c r="E645" i="4" s="1"/>
  <c r="D634" i="1"/>
  <c r="F291" i="4"/>
  <c r="C287" i="1"/>
  <c r="D641" i="4"/>
  <c r="F639" i="4"/>
  <c r="C633" i="1"/>
  <c r="G1152" i="1"/>
  <c r="H1152" i="1"/>
  <c r="D635" i="1"/>
  <c r="F414" i="4"/>
  <c r="C409" i="1"/>
  <c r="H630" i="1"/>
  <c r="G630" i="1"/>
  <c r="G403" i="1"/>
  <c r="H403" i="1"/>
  <c r="H285" i="1"/>
  <c r="G285" i="1"/>
  <c r="H407" i="1"/>
  <c r="G407" i="1"/>
  <c r="G629" i="1"/>
  <c r="H629" i="1"/>
  <c r="G408" i="1" l="1"/>
  <c r="H408" i="1"/>
  <c r="H633" i="1"/>
  <c r="G633" i="1"/>
  <c r="H287" i="1"/>
  <c r="G287" i="1"/>
  <c r="I18" i="3"/>
  <c r="D639" i="1"/>
  <c r="E646" i="4"/>
  <c r="D636" i="1"/>
  <c r="F640" i="4"/>
  <c r="D642" i="4"/>
  <c r="C634" i="1"/>
  <c r="H409" i="1"/>
  <c r="G409" i="1"/>
  <c r="F641" i="4"/>
  <c r="D645" i="4"/>
  <c r="C635" i="1"/>
  <c r="E277" i="9"/>
  <c r="I8" i="3" s="1"/>
  <c r="B278" i="9"/>
  <c r="F415" i="4"/>
  <c r="C410" i="1"/>
  <c r="G410" i="1" l="1"/>
  <c r="H410" i="1"/>
  <c r="G635" i="1"/>
  <c r="H635" i="1"/>
  <c r="F645" i="4"/>
  <c r="H18" i="3"/>
  <c r="C639" i="1"/>
  <c r="G634" i="1"/>
  <c r="H634" i="1"/>
  <c r="I19" i="3"/>
  <c r="D640" i="1"/>
  <c r="F642" i="4"/>
  <c r="D646" i="4"/>
  <c r="C636" i="1"/>
  <c r="G276" i="9"/>
  <c r="E276" i="9" s="1"/>
  <c r="B276" i="9" s="1"/>
  <c r="G639" i="1" l="1"/>
  <c r="H639" i="1"/>
  <c r="F646" i="4"/>
  <c r="H19" i="3"/>
  <c r="C640" i="1"/>
  <c r="H636" i="1"/>
  <c r="G636" i="1"/>
  <c r="H7" i="3"/>
  <c r="J3" i="9" l="1"/>
  <c r="H640" i="1"/>
  <c r="G640" i="1"/>
  <c r="G274" i="9" l="1"/>
  <c r="L272" i="9"/>
  <c r="H274" i="9"/>
  <c r="M272" i="9"/>
  <c r="H18" i="9"/>
  <c r="G18" i="9"/>
  <c r="J17" i="9"/>
  <c r="I6" i="9"/>
  <c r="K12" i="9"/>
  <c r="G17" i="9"/>
  <c r="I7" i="9"/>
  <c r="K13" i="9"/>
  <c r="J11" i="9"/>
  <c r="I17" i="9"/>
  <c r="J9" i="9"/>
  <c r="H15" i="9"/>
  <c r="K5" i="9"/>
  <c r="J10" i="9"/>
  <c r="M16" i="9"/>
  <c r="M15" i="9"/>
  <c r="J12" i="9"/>
  <c r="K8" i="9"/>
  <c r="J13" i="9"/>
  <c r="K9" i="9"/>
  <c r="L15" i="9"/>
  <c r="J7" i="9"/>
  <c r="I12" i="9"/>
  <c r="I5" i="9"/>
  <c r="K11" i="9"/>
  <c r="H16" i="9"/>
  <c r="K7" i="9"/>
  <c r="J5" i="9"/>
  <c r="L16" i="9"/>
  <c r="J6" i="9"/>
  <c r="I11" i="9"/>
  <c r="H17" i="9"/>
  <c r="K10" i="9"/>
  <c r="G16" i="9"/>
  <c r="E16" i="9" s="1"/>
  <c r="J8" i="9"/>
  <c r="I13" i="9"/>
  <c r="K6" i="9"/>
  <c r="I9" i="9"/>
  <c r="G15" i="9"/>
  <c r="I8" i="9"/>
  <c r="E13" i="9" l="1"/>
  <c r="B13" i="9" s="1"/>
  <c r="E11" i="9"/>
  <c r="B11" i="9" s="1"/>
  <c r="E12" i="9"/>
  <c r="B12" i="9" s="1"/>
  <c r="E10" i="9"/>
  <c r="B10" i="9" s="1"/>
  <c r="E18" i="9"/>
  <c r="B18" i="9" s="1"/>
  <c r="E15" i="9"/>
  <c r="E8" i="9"/>
  <c r="B8" i="9" s="1"/>
  <c r="E5" i="9"/>
  <c r="E6" i="9"/>
  <c r="B6" i="9" s="1"/>
  <c r="E7" i="9"/>
  <c r="B7" i="9" s="1"/>
  <c r="E9" i="9"/>
  <c r="B9" i="9" s="1"/>
  <c r="F272" i="9"/>
  <c r="E17" i="9"/>
  <c r="B17" i="9" s="1"/>
  <c r="F16" i="9"/>
  <c r="B16" i="9" s="1"/>
  <c r="F15" i="9"/>
  <c r="E274" i="9"/>
  <c r="F14" i="9" l="1"/>
  <c r="B272" i="9"/>
  <c r="F20" i="9"/>
  <c r="E4" i="9"/>
  <c r="B5" i="9"/>
  <c r="B15" i="9"/>
  <c r="B274" i="9"/>
  <c r="E20" i="9"/>
  <c r="I7" i="3" s="1"/>
  <c r="E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<sst xmlns="http://schemas.openxmlformats.org/spreadsheetml/2006/main" count="4374" uniqueCount="3426">
  <si>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</si>
  <si>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</si>
  <si>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</si>
  <si>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</si>
  <si>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</si>
  <si>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</si>
  <si>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</si>
  <si>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</si>
  <si>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</si>
  <si>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</si>
  <si>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</si>
  <si>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</si>
  <si>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</si>
  <si>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</si>
  <si>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</si>
  <si>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</si>
  <si>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</si>
  <si>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</si>
  <si>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</si>
  <si>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</si>
  <si>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</si>
  <si>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</si>
  <si>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</si>
  <si>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</si>
  <si>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</si>
  <si>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</si>
  <si>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</si>
  <si>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</si>
  <si>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</si>
  <si>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</si>
  <si>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</si>
  <si>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STRUKOVNA ŠKOLA MARKO BABIĆ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</si>
  <si>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</si>
  <si>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</si>
  <si>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</si>
  <si>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</si>
  <si>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</si>
  <si>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</si>
  <si>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</si>
  <si>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</si>
  <si>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</si>
  <si>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</si>
  <si>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</si>
  <si>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</si>
  <si>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</si>
  <si>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</si>
  <si>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</si>
  <si>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</si>
  <si>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</si>
  <si>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22736 - SREDNJA STRUKOVNA ŠKOLA MARKO BABIĆ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</si>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</sst>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2483463.44</v>
      </c>
      <c r="D2" s="6">
        <f>'PR-RAS'!E6</f>
        <v>2939154.52</v>
      </c>
      <c r="E2" s="6">
        <v>0</v>
      </c>
      <c r="F2" s="6">
        <v>0</v>
      </c>
      <c r="G2" s="7">
        <f t="shared" ref="G2:G264" si="0">(B2/1000)*(C2*1+D2*2)</f>
        <v>8361.7724800000015</v>
      </c>
      <c r="H2" s="7">
        <f t="shared" ref="H2:H264" si="1">ABS(C2-ROUND(C2,0))+ABS(D2-ROUND(D2,0))</f>
        <v>0.91999999992549419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2170752.6</v>
      </c>
      <c r="D46" s="1">
        <f>'PR-RAS'!E50</f>
        <v>2600545.41</v>
      </c>
      <c r="E46" s="1">
        <v>0</v>
      </c>
      <c r="F46" s="1">
        <v>0</v>
      </c>
      <c r="G46" s="2">
        <f t="shared" si="0"/>
        <v>331732.95389999996</v>
      </c>
      <c r="H46" s="2">
        <f t="shared" si="1"/>
        <v>0.81000000005587935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2021804.57</v>
      </c>
      <c r="D64" s="1">
        <f>'PR-RAS'!E68</f>
        <v>2529574.79</v>
      </c>
      <c r="E64" s="1">
        <v>0</v>
      </c>
      <c r="F64" s="1">
        <v>0</v>
      </c>
      <c r="G64" s="2">
        <f t="shared" si="0"/>
        <v>446100.11145000003</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2020287.71</v>
      </c>
      <c r="D65" s="1">
        <f>'PR-RAS'!E69</f>
        <v>2529045.89</v>
      </c>
      <c r="E65" s="1">
        <v>0</v>
      </c>
      <c r="F65" s="1">
        <v>0</v>
      </c>
      <c r="G65" s="2">
        <f t="shared" si="0"/>
        <v>453016.28736000002</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1516.86</v>
      </c>
      <c r="D66" s="1">
        <f>'PR-RAS'!E70</f>
        <v>528.9</v>
      </c>
      <c r="E66" s="1">
        <v>0</v>
      </c>
      <c r="F66" s="1">
        <v>0</v>
      </c>
      <c r="G66" s="2">
        <f t="shared" si="0"/>
        <v>167.35290000000001</v>
      </c>
      <c r="H66" s="2">
        <f t="shared" si="1"/>
        <v>0.24000000000012278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148948.03</v>
      </c>
      <c r="D70" s="1">
        <f>'PR-RAS'!E74</f>
        <v>70970.62</v>
      </c>
      <c r="E70" s="1">
        <v>0</v>
      </c>
      <c r="F70" s="1">
        <v>0</v>
      </c>
      <c r="G70" s="2">
        <f t="shared" si="0"/>
        <v>20071.359630000003</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148948.03</v>
      </c>
      <c r="D71" s="1">
        <f>'PR-RAS'!E75</f>
        <v>70970.62</v>
      </c>
      <c r="E71" s="1">
        <v>0</v>
      </c>
      <c r="F71" s="1">
        <v>0</v>
      </c>
      <c r="G71" s="2">
        <f t="shared" si="0"/>
        <v>20362.248900000002</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0.38</v>
      </c>
      <c r="D78" s="1">
        <f>'PR-RAS'!E82</f>
        <v>0.11</v>
      </c>
      <c r="E78" s="1">
        <v>0</v>
      </c>
      <c r="F78" s="1">
        <v>0</v>
      </c>
      <c r="G78" s="2">
        <f t="shared" si="0"/>
        <v>4.6199999999999998E-2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0.38</v>
      </c>
      <c r="D79" s="1">
        <f>'PR-RAS'!E83</f>
        <v>0.11</v>
      </c>
      <c r="E79" s="1">
        <v>0</v>
      </c>
      <c r="F79" s="1">
        <v>0</v>
      </c>
      <c r="G79" s="2">
        <f t="shared" si="0"/>
        <v>4.6800000000000001E-2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0.38</v>
      </c>
      <c r="D81" s="1">
        <f>'PR-RAS'!E85</f>
        <v>0.11</v>
      </c>
      <c r="E81" s="1">
        <v>0</v>
      </c>
      <c r="F81" s="1">
        <v>0</v>
      </c>
      <c r="G81" s="2">
        <f t="shared" si="0"/>
        <v>4.8000000000000001E-2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2872.4</v>
      </c>
      <c r="D102" s="1">
        <f>'PR-RAS'!E106</f>
        <v>5006.8</v>
      </c>
      <c r="E102" s="1">
        <v>0</v>
      </c>
      <c r="F102" s="1">
        <v>0</v>
      </c>
      <c r="G102" s="2">
        <f t="shared" si="0"/>
        <v>1301.4860000000001</v>
      </c>
      <c r="H102" s="2">
        <f t="shared" si="1"/>
        <v>0.59999999999990905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2872.4</v>
      </c>
      <c r="D108" s="1">
        <f>'PR-RAS'!E112</f>
        <v>5006.8</v>
      </c>
      <c r="E108" s="1">
        <v>0</v>
      </c>
      <c r="F108" s="1">
        <v>0</v>
      </c>
      <c r="G108" s="2">
        <f t="shared" si="0"/>
        <v>1378.8019999999999</v>
      </c>
      <c r="H108" s="2">
        <f t="shared" si="1"/>
        <v>0.59999999999990905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2872.4</v>
      </c>
      <c r="D113" s="1">
        <f>'PR-RAS'!E117</f>
        <v>5006.8</v>
      </c>
      <c r="E113" s="1">
        <v>0</v>
      </c>
      <c r="F113" s="1">
        <v>0</v>
      </c>
      <c r="G113" s="2">
        <f t="shared" si="0"/>
        <v>1443.232</v>
      </c>
      <c r="H113" s="2">
        <f t="shared" si="1"/>
        <v>0.59999999999990905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31107.43</v>
      </c>
      <c r="D120" s="1">
        <f>'PR-RAS'!E124</f>
        <v>35950.660000000003</v>
      </c>
      <c r="E120" s="1">
        <v>0</v>
      </c>
      <c r="F120" s="1">
        <v>0</v>
      </c>
      <c r="G120" s="2">
        <f t="shared" si="0"/>
        <v>12258.04125</v>
      </c>
      <c r="H120" s="2">
        <f t="shared" si="1"/>
        <v>0.76999999999679858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30707.43</v>
      </c>
      <c r="D121" s="1">
        <f>'PR-RAS'!E125</f>
        <v>35800.660000000003</v>
      </c>
      <c r="E121" s="1">
        <v>0</v>
      </c>
      <c r="F121" s="1">
        <v>0</v>
      </c>
      <c r="G121" s="2">
        <f t="shared" si="0"/>
        <v>12277.05</v>
      </c>
      <c r="H121" s="2">
        <f t="shared" si="1"/>
        <v>0.76999999999679858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30707.43</v>
      </c>
      <c r="D123" s="1">
        <f>'PR-RAS'!E127</f>
        <v>35800.660000000003</v>
      </c>
      <c r="E123" s="1">
        <v>0</v>
      </c>
      <c r="F123" s="1">
        <v>0</v>
      </c>
      <c r="G123" s="2">
        <f t="shared" si="0"/>
        <v>12481.6675</v>
      </c>
      <c r="H123" s="2">
        <f t="shared" si="1"/>
        <v>0.76999999999679858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150</v>
      </c>
      <c r="E124" s="1">
        <v>0</v>
      </c>
      <c r="F124" s="1">
        <v>0</v>
      </c>
      <c r="G124" s="2">
        <f t="shared" si="0"/>
        <v>86.1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400</v>
      </c>
      <c r="D125" s="1">
        <f>'PR-RAS'!E129</f>
        <v>150</v>
      </c>
      <c r="E125" s="1">
        <v>0</v>
      </c>
      <c r="F125" s="1">
        <v>0</v>
      </c>
      <c r="G125" s="2">
        <f t="shared" si="0"/>
        <v>86.8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278730.63</v>
      </c>
      <c r="D129" s="1">
        <f>'PR-RAS'!E133</f>
        <v>297651.53999999998</v>
      </c>
      <c r="E129" s="1">
        <v>0</v>
      </c>
      <c r="F129" s="1">
        <v>0</v>
      </c>
      <c r="G129" s="2">
        <f t="shared" si="0"/>
        <v>111876.31487999999</v>
      </c>
      <c r="H129" s="2">
        <f t="shared" si="1"/>
        <v>0.83000000001629815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278730.63</v>
      </c>
      <c r="D130" s="1">
        <f>'PR-RAS'!E134</f>
        <v>297651.53999999998</v>
      </c>
      <c r="E130" s="1">
        <v>0</v>
      </c>
      <c r="F130" s="1">
        <v>0</v>
      </c>
      <c r="G130" s="2">
        <f t="shared" si="0"/>
        <v>112750.34858999999</v>
      </c>
      <c r="H130" s="2">
        <f t="shared" si="1"/>
        <v>0.83000000001629815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278730.63</v>
      </c>
      <c r="D131" s="1">
        <f>'PR-RAS'!E135</f>
        <v>297651.53999999998</v>
      </c>
      <c r="E131" s="1">
        <v>0</v>
      </c>
      <c r="F131" s="1">
        <v>0</v>
      </c>
      <c r="G131" s="2">
        <f t="shared" si="0"/>
        <v>113624.3823</v>
      </c>
      <c r="H131" s="2">
        <f t="shared" si="1"/>
        <v>0.83000000001629815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2418488.5499999998</v>
      </c>
      <c r="D147" s="1">
        <f>'PR-RAS'!E151</f>
        <v>2914853.7599999993</v>
      </c>
      <c r="E147" s="1">
        <v>0</v>
      </c>
      <c r="F147" s="1">
        <v>0</v>
      </c>
      <c r="G147" s="2">
        <f t="shared" si="0"/>
        <v>1204236.6262199997</v>
      </c>
      <c r="H147" s="2">
        <f t="shared" si="1"/>
        <v>0.69000000087544322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2101811.77</v>
      </c>
      <c r="D148" s="1">
        <f>'PR-RAS'!E152</f>
        <v>2561612.8599999994</v>
      </c>
      <c r="E148" s="1">
        <v>0</v>
      </c>
      <c r="F148" s="1">
        <v>0</v>
      </c>
      <c r="G148" s="2">
        <f t="shared" si="0"/>
        <v>1062080.5110299997</v>
      </c>
      <c r="H148" s="2">
        <f t="shared" si="1"/>
        <v>0.37000000057742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1737877.21</v>
      </c>
      <c r="D149" s="1">
        <f>'PR-RAS'!E153</f>
        <v>2124064.88</v>
      </c>
      <c r="E149" s="1">
        <v>0</v>
      </c>
      <c r="F149" s="1">
        <v>0</v>
      </c>
      <c r="G149" s="2">
        <f t="shared" si="0"/>
        <v>885929.03155999992</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1696976.88</v>
      </c>
      <c r="D150" s="1">
        <f>'PR-RAS'!E154</f>
        <v>2068760.46</v>
      </c>
      <c r="E150" s="1">
        <v>0</v>
      </c>
      <c r="F150" s="1">
        <v>0</v>
      </c>
      <c r="G150" s="2">
        <f t="shared" si="0"/>
        <v>869340.17219999991</v>
      </c>
      <c r="H150" s="2">
        <f t="shared" si="1"/>
        <v>0.58000000007450581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40900.33</v>
      </c>
      <c r="D152" s="1">
        <f>'PR-RAS'!E156</f>
        <v>24775.08</v>
      </c>
      <c r="E152" s="1">
        <v>0</v>
      </c>
      <c r="F152" s="1">
        <v>0</v>
      </c>
      <c r="G152" s="2">
        <f t="shared" si="0"/>
        <v>13658.02399</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30529.34</v>
      </c>
      <c r="E153" s="1">
        <v>0</v>
      </c>
      <c r="F153" s="1">
        <v>0</v>
      </c>
      <c r="G153" s="2">
        <f t="shared" si="0"/>
        <v>9280.9193599999999</v>
      </c>
      <c r="H153" s="2">
        <f t="shared" si="1"/>
        <v>0.34000000000014552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77069.210000000006</v>
      </c>
      <c r="D154" s="1">
        <f>'PR-RAS'!E158</f>
        <v>86760.26</v>
      </c>
      <c r="E154" s="1">
        <v>0</v>
      </c>
      <c r="F154" s="1">
        <v>0</v>
      </c>
      <c r="G154" s="2">
        <f t="shared" si="0"/>
        <v>38340.228689999996</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286865.34999999998</v>
      </c>
      <c r="D155" s="1">
        <f>'PR-RAS'!E159</f>
        <v>350787.72</v>
      </c>
      <c r="E155" s="1">
        <v>0</v>
      </c>
      <c r="F155" s="1">
        <v>0</v>
      </c>
      <c r="G155" s="2">
        <f t="shared" si="0"/>
        <v>152219.88165999998</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286865.34999999998</v>
      </c>
      <c r="D157" s="1">
        <f>'PR-RAS'!E161</f>
        <v>350787.72</v>
      </c>
      <c r="E157" s="1">
        <v>0</v>
      </c>
      <c r="F157" s="1">
        <v>0</v>
      </c>
      <c r="G157" s="2">
        <f t="shared" si="0"/>
        <v>154196.76324</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291056.44</v>
      </c>
      <c r="D159" s="1">
        <f>'PR-RAS'!E163</f>
        <v>307957.5</v>
      </c>
      <c r="E159" s="1">
        <v>0</v>
      </c>
      <c r="F159" s="1">
        <v>0</v>
      </c>
      <c r="G159" s="2">
        <f t="shared" si="0"/>
        <v>143301.48752</v>
      </c>
      <c r="H159" s="2">
        <f t="shared" si="1"/>
        <v>0.94000000000232831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106743.52</v>
      </c>
      <c r="D160" s="1">
        <f>'PR-RAS'!E164</f>
        <v>98631.099999999991</v>
      </c>
      <c r="E160" s="1">
        <v>0</v>
      </c>
      <c r="F160" s="1">
        <v>0</v>
      </c>
      <c r="G160" s="2">
        <f t="shared" si="0"/>
        <v>48336.909479999995</v>
      </c>
      <c r="H160" s="2">
        <f t="shared" si="1"/>
        <v>0.57999999998719431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10662.44</v>
      </c>
      <c r="D161" s="1">
        <f>'PR-RAS'!E165</f>
        <v>8489.8700000000008</v>
      </c>
      <c r="E161" s="1">
        <v>0</v>
      </c>
      <c r="F161" s="1">
        <v>0</v>
      </c>
      <c r="G161" s="2">
        <f t="shared" si="0"/>
        <v>4422.7488000000003</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95851.08</v>
      </c>
      <c r="D162" s="1">
        <f>'PR-RAS'!E166</f>
        <v>89326.69</v>
      </c>
      <c r="E162" s="1">
        <v>0</v>
      </c>
      <c r="F162" s="1">
        <v>0</v>
      </c>
      <c r="G162" s="2">
        <f t="shared" si="0"/>
        <v>44195.218060000007</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v>
      </c>
      <c r="D163" s="1">
        <f>'PR-RAS'!E167</f>
        <v>814.54</v>
      </c>
      <c r="E163" s="1">
        <v>0</v>
      </c>
      <c r="F163" s="1">
        <v>0</v>
      </c>
      <c r="G163" s="2">
        <f t="shared" si="0"/>
        <v>301.17095999999998</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111992.92000000001</v>
      </c>
      <c r="D165" s="1">
        <f>'PR-RAS'!E169</f>
        <v>117648.71999999999</v>
      </c>
      <c r="E165" s="1">
        <v>0</v>
      </c>
      <c r="F165" s="1">
        <v>0</v>
      </c>
      <c r="G165" s="2">
        <f t="shared" si="0"/>
        <v>56955.619039999998</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23558.82</v>
      </c>
      <c r="D166" s="1">
        <f>'PR-RAS'!E170</f>
        <v>29582.54</v>
      </c>
      <c r="E166" s="1">
        <v>0</v>
      </c>
      <c r="F166" s="1">
        <v>0</v>
      </c>
      <c r="G166" s="2">
        <f t="shared" si="0"/>
        <v>13649.443499999999</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34469.94</v>
      </c>
      <c r="D167" s="1">
        <f>'PR-RAS'!E171</f>
        <v>44227.09</v>
      </c>
      <c r="E167" s="1">
        <v>0</v>
      </c>
      <c r="F167" s="1">
        <v>0</v>
      </c>
      <c r="G167" s="2">
        <f t="shared" si="0"/>
        <v>20405.403920000001</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49227.65</v>
      </c>
      <c r="D168" s="1">
        <f>'PR-RAS'!E172</f>
        <v>36718.46</v>
      </c>
      <c r="E168" s="1">
        <v>0</v>
      </c>
      <c r="F168" s="1">
        <v>0</v>
      </c>
      <c r="G168" s="2">
        <f t="shared" si="0"/>
        <v>20484.983190000003</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370.75</v>
      </c>
      <c r="D169" s="1">
        <f>'PR-RAS'!E173</f>
        <v>29.95</v>
      </c>
      <c r="E169" s="1">
        <v>0</v>
      </c>
      <c r="F169" s="1">
        <v>0</v>
      </c>
      <c r="G169" s="2">
        <f t="shared" si="0"/>
        <v>72.349199999999996</v>
      </c>
      <c r="H169" s="2">
        <f t="shared" si="1"/>
        <v>0.30000000000000071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4005.8</v>
      </c>
      <c r="D170" s="1">
        <f>'PR-RAS'!E174</f>
        <v>6632.73</v>
      </c>
      <c r="E170" s="1">
        <v>0</v>
      </c>
      <c r="F170" s="1">
        <v>0</v>
      </c>
      <c r="G170" s="2">
        <f t="shared" si="0"/>
        <v>2918.84294</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359.96</v>
      </c>
      <c r="D172" s="1">
        <f>'PR-RAS'!E176</f>
        <v>457.95</v>
      </c>
      <c r="E172" s="1">
        <v>0</v>
      </c>
      <c r="F172" s="1">
        <v>0</v>
      </c>
      <c r="G172" s="2">
        <f t="shared" si="0"/>
        <v>218.17205999999999</v>
      </c>
      <c r="H172" s="2">
        <f t="shared" si="1"/>
        <v>9.0000000000031832E-2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61579.12</v>
      </c>
      <c r="D173" s="1">
        <f>'PR-RAS'!E177</f>
        <v>69556.590000000011</v>
      </c>
      <c r="E173" s="1">
        <v>0</v>
      </c>
      <c r="F173" s="1">
        <v>0</v>
      </c>
      <c r="G173" s="2">
        <f t="shared" si="0"/>
        <v>34519.075600000004</v>
      </c>
      <c r="H173" s="2">
        <f t="shared" si="1"/>
        <v>0.52999999999155989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22053.77</v>
      </c>
      <c r="D174" s="1">
        <f>'PR-RAS'!E178</f>
        <v>17736.39</v>
      </c>
      <c r="E174" s="1">
        <v>0</v>
      </c>
      <c r="F174" s="1">
        <v>0</v>
      </c>
      <c r="G174" s="2">
        <f t="shared" si="0"/>
        <v>9952.0931500000006</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1239.3800000000001</v>
      </c>
      <c r="D175" s="1">
        <f>'PR-RAS'!E179</f>
        <v>7807.33</v>
      </c>
      <c r="E175" s="1">
        <v>0</v>
      </c>
      <c r="F175" s="1">
        <v>0</v>
      </c>
      <c r="G175" s="2">
        <f t="shared" si="0"/>
        <v>2932.6029600000002</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2071.25</v>
      </c>
      <c r="D176" s="1">
        <f>'PR-RAS'!E180</f>
        <v>830</v>
      </c>
      <c r="E176" s="1">
        <v>0</v>
      </c>
      <c r="F176" s="1">
        <v>0</v>
      </c>
      <c r="G176" s="2">
        <f t="shared" si="0"/>
        <v>652.96875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4267.51</v>
      </c>
      <c r="D177" s="1">
        <f>'PR-RAS'!E181</f>
        <v>5031.92</v>
      </c>
      <c r="E177" s="1">
        <v>0</v>
      </c>
      <c r="F177" s="1">
        <v>0</v>
      </c>
      <c r="G177" s="2">
        <f t="shared" si="0"/>
        <v>2522.3175999999999</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858.47</v>
      </c>
      <c r="D178" s="1">
        <f>'PR-RAS'!E182</f>
        <v>1808.51</v>
      </c>
      <c r="E178" s="1">
        <v>0</v>
      </c>
      <c r="F178" s="1">
        <v>0</v>
      </c>
      <c r="G178" s="2">
        <f t="shared" si="0"/>
        <v>792.16172999999992</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7406.45</v>
      </c>
      <c r="D179" s="1">
        <f>'PR-RAS'!E183</f>
        <v>6777.33</v>
      </c>
      <c r="E179" s="1">
        <v>0</v>
      </c>
      <c r="F179" s="1">
        <v>0</v>
      </c>
      <c r="G179" s="2">
        <f t="shared" si="0"/>
        <v>3731.0775800000001</v>
      </c>
      <c r="H179" s="2">
        <f t="shared" si="1"/>
        <v>0.77999999999974534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7780.75</v>
      </c>
      <c r="D180" s="1">
        <f>'PR-RAS'!E184</f>
        <v>18112.89</v>
      </c>
      <c r="E180" s="1">
        <v>0</v>
      </c>
      <c r="F180" s="1">
        <v>0</v>
      </c>
      <c r="G180" s="2">
        <f t="shared" si="0"/>
        <v>7877.1688699999995</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1780.78</v>
      </c>
      <c r="D181" s="1">
        <f>'PR-RAS'!E185</f>
        <v>3692.73</v>
      </c>
      <c r="E181" s="1">
        <v>0</v>
      </c>
      <c r="F181" s="1">
        <v>0</v>
      </c>
      <c r="G181" s="2">
        <f t="shared" si="0"/>
        <v>1649.9232</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14120.76</v>
      </c>
      <c r="D182" s="1">
        <f>'PR-RAS'!E186</f>
        <v>7759.49</v>
      </c>
      <c r="E182" s="1">
        <v>0</v>
      </c>
      <c r="F182" s="1">
        <v>0</v>
      </c>
      <c r="G182" s="2">
        <f t="shared" si="0"/>
        <v>5364.7929399999994</v>
      </c>
      <c r="H182" s="2">
        <f t="shared" si="1"/>
        <v>0.72999999999956344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10740.88</v>
      </c>
      <c r="D184" s="1">
        <f>'PR-RAS'!E188</f>
        <v>22121.09</v>
      </c>
      <c r="E184" s="1">
        <v>0</v>
      </c>
      <c r="F184" s="1">
        <v>0</v>
      </c>
      <c r="G184" s="2">
        <f t="shared" si="0"/>
        <v>10061.89998</v>
      </c>
      <c r="H184" s="2">
        <f t="shared" si="1"/>
        <v>0.21000000000094587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2610.5500000000002</v>
      </c>
      <c r="D186" s="1">
        <f>'PR-RAS'!E190</f>
        <v>2958.2</v>
      </c>
      <c r="E186" s="1">
        <v>0</v>
      </c>
      <c r="F186" s="1">
        <v>0</v>
      </c>
      <c r="G186" s="2">
        <f t="shared" si="0"/>
        <v>1577.4857500000001</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977.16</v>
      </c>
      <c r="D187" s="1">
        <f>'PR-RAS'!E191</f>
        <v>1328.44</v>
      </c>
      <c r="E187" s="1">
        <v>0</v>
      </c>
      <c r="F187" s="1">
        <v>0</v>
      </c>
      <c r="G187" s="2">
        <f t="shared" si="0"/>
        <v>675.93143999999995</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5709.2</v>
      </c>
      <c r="D189" s="1">
        <f>'PR-RAS'!E193</f>
        <v>6278</v>
      </c>
      <c r="E189" s="1">
        <v>0</v>
      </c>
      <c r="F189" s="1">
        <v>0</v>
      </c>
      <c r="G189" s="2">
        <f t="shared" si="0"/>
        <v>3433.8576000000003</v>
      </c>
      <c r="H189" s="2">
        <f t="shared" si="1"/>
        <v>0.1999999999998181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7225</v>
      </c>
      <c r="E190" s="1">
        <v>0</v>
      </c>
      <c r="F190" s="1">
        <v>0</v>
      </c>
      <c r="G190" s="2">
        <f t="shared" si="0"/>
        <v>2731.05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1443.97</v>
      </c>
      <c r="D191" s="1">
        <f>'PR-RAS'!E195</f>
        <v>4331.45</v>
      </c>
      <c r="E191" s="1">
        <v>0</v>
      </c>
      <c r="F191" s="1">
        <v>0</v>
      </c>
      <c r="G191" s="2">
        <f t="shared" si="0"/>
        <v>1920.3052999999998</v>
      </c>
      <c r="H191" s="2">
        <f t="shared" si="1"/>
        <v>0.47999999999979082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846.63</v>
      </c>
      <c r="D192" s="1">
        <f>'PR-RAS'!E196</f>
        <v>4864.58</v>
      </c>
      <c r="E192" s="1">
        <v>0</v>
      </c>
      <c r="F192" s="1">
        <v>0</v>
      </c>
      <c r="G192" s="2">
        <f t="shared" si="0"/>
        <v>2019.9758899999999</v>
      </c>
      <c r="H192" s="2">
        <f t="shared" si="1"/>
        <v>0.79000000000007731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846.63</v>
      </c>
      <c r="D206" s="1">
        <f>'PR-RAS'!E210</f>
        <v>4864.58</v>
      </c>
      <c r="E206" s="1">
        <v>0</v>
      </c>
      <c r="F206" s="1">
        <v>0</v>
      </c>
      <c r="G206" s="2">
        <f t="shared" si="0"/>
        <v>2168.0369499999997</v>
      </c>
      <c r="H206" s="2">
        <f t="shared" si="1"/>
        <v>0.79000000000007731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846.63</v>
      </c>
      <c r="D207" s="1">
        <f>'PR-RAS'!E211</f>
        <v>180.21</v>
      </c>
      <c r="E207" s="1">
        <v>0</v>
      </c>
      <c r="F207" s="1">
        <v>0</v>
      </c>
      <c r="G207" s="2">
        <f t="shared" si="0"/>
        <v>248.65229999999997</v>
      </c>
      <c r="H207" s="2">
        <f t="shared" si="1"/>
        <v>0.58000000000001251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4684.37</v>
      </c>
      <c r="E209" s="1">
        <v>0</v>
      </c>
      <c r="F209" s="1">
        <v>0</v>
      </c>
      <c r="G209" s="2">
        <f t="shared" si="0"/>
        <v>1948.6979199999998</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24117.07</v>
      </c>
      <c r="D220" s="1">
        <f>'PR-RAS'!E224</f>
        <v>22161.46</v>
      </c>
      <c r="E220" s="1">
        <v>0</v>
      </c>
      <c r="F220" s="1">
        <v>0</v>
      </c>
      <c r="G220" s="2">
        <f t="shared" si="0"/>
        <v>14988.357809999998</v>
      </c>
      <c r="H220" s="2">
        <f t="shared" si="1"/>
        <v>0.52999999999883585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24117.07</v>
      </c>
      <c r="D240" s="1">
        <f>'PR-RAS'!E244</f>
        <v>22161.46</v>
      </c>
      <c r="E240" s="1">
        <v>0</v>
      </c>
      <c r="F240" s="1">
        <v>0</v>
      </c>
      <c r="G240" s="2">
        <f t="shared" si="0"/>
        <v>16357.157609999997</v>
      </c>
      <c r="H240" s="2">
        <f t="shared" si="1"/>
        <v>0.52999999999883585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24117.07</v>
      </c>
      <c r="D241" s="1">
        <f>'PR-RAS'!E245</f>
        <v>22161.46</v>
      </c>
      <c r="E241" s="1">
        <v>0</v>
      </c>
      <c r="F241" s="1">
        <v>0</v>
      </c>
      <c r="G241" s="2">
        <f t="shared" si="0"/>
        <v>16425.597599999997</v>
      </c>
      <c r="H241" s="2">
        <f t="shared" si="1"/>
        <v>0.52999999999883585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17585.59</v>
      </c>
      <c r="E248" s="1">
        <v>0</v>
      </c>
      <c r="F248" s="1">
        <v>0</v>
      </c>
      <c r="G248" s="2">
        <f t="shared" si="0"/>
        <v>8687.2814600000002</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17585.59</v>
      </c>
      <c r="E255" s="1">
        <v>0</v>
      </c>
      <c r="F255" s="1">
        <v>0</v>
      </c>
      <c r="G255" s="2">
        <f t="shared" si="0"/>
        <v>8933.4797199999994</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17585.59</v>
      </c>
      <c r="E256" s="1">
        <v>0</v>
      </c>
      <c r="F256" s="1">
        <v>0</v>
      </c>
      <c r="G256" s="2">
        <f t="shared" si="0"/>
        <v>8968.6509000000005</v>
      </c>
      <c r="H256" s="2">
        <f t="shared" si="1"/>
        <v>0.40999999999985448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656.64</v>
      </c>
      <c r="D259" s="1">
        <f>'PR-RAS'!E263</f>
        <v>671.77</v>
      </c>
      <c r="E259" s="1">
        <v>0</v>
      </c>
      <c r="F259" s="1">
        <v>0</v>
      </c>
      <c r="G259" s="2">
        <f t="shared" si="0"/>
        <v>516.04643999999996</v>
      </c>
      <c r="H259" s="2">
        <f t="shared" si="1"/>
        <v>0.59000000000003183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656.64</v>
      </c>
      <c r="D260" s="1">
        <f>'PR-RAS'!E264</f>
        <v>671.77</v>
      </c>
      <c r="E260" s="1">
        <v>0</v>
      </c>
      <c r="F260" s="1">
        <v>0</v>
      </c>
      <c r="G260" s="2">
        <f t="shared" si="0"/>
        <v>518.04661999999996</v>
      </c>
      <c r="H260" s="2">
        <f t="shared" si="1"/>
        <v>0.59000000000003183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656.64</v>
      </c>
      <c r="D262" s="1">
        <f>'PR-RAS'!E266</f>
        <v>671.77</v>
      </c>
      <c r="E262" s="1">
        <v>0</v>
      </c>
      <c r="F262" s="1">
        <v>0</v>
      </c>
      <c r="G262" s="2">
        <f t="shared" si="0"/>
        <v>522.04697999999996</v>
      </c>
      <c r="H262" s="2">
        <f t="shared" si="1"/>
        <v>0.59000000000003183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2418488.5499999998</v>
      </c>
      <c r="D285" s="1">
        <f>'PR-RAS'!E289</f>
        <v>2914853.7599999993</v>
      </c>
      <c r="E285" s="1">
        <v>0</v>
      </c>
      <c r="F285" s="1">
        <v>0</v>
      </c>
      <c r="G285" s="2">
        <f t="shared" si="8"/>
        <v>2342487.6838799994</v>
      </c>
      <c r="H285" s="2">
        <f t="shared" si="9"/>
        <v>0.69000000087544322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64974.89000000013</v>
      </c>
      <c r="D286" s="1">
        <f>'PR-RAS'!E290</f>
        <v>24300.760000000708</v>
      </c>
      <c r="E286" s="1">
        <v>0</v>
      </c>
      <c r="F286" s="1">
        <v>0</v>
      </c>
      <c r="G286" s="2">
        <f t="shared" si="8"/>
        <v>32369.276850000439</v>
      </c>
      <c r="H286" s="2">
        <f t="shared" si="9"/>
        <v>0.34999999916180968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52976.2</v>
      </c>
      <c r="E288" s="1">
        <v>0</v>
      </c>
      <c r="F288" s="1">
        <v>0</v>
      </c>
      <c r="G288" s="2">
        <f t="shared" si="8"/>
        <v>30408.338799999998</v>
      </c>
      <c r="H288" s="2">
        <f t="shared" si="9"/>
        <v>0.19999999999708962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10090.27</v>
      </c>
      <c r="D289" s="1">
        <f>'PR-RAS'!E293</f>
        <v>0</v>
      </c>
      <c r="E289" s="1">
        <v>0</v>
      </c>
      <c r="F289" s="1">
        <v>0</v>
      </c>
      <c r="G289" s="2">
        <f t="shared" si="8"/>
        <v>2905.9977599999997</v>
      </c>
      <c r="H289" s="2">
        <f t="shared" si="9"/>
        <v>0.27000000000043656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90503.09</v>
      </c>
      <c r="D345" s="1">
        <f>'PR-RAS'!E350</f>
        <v>30768.649999999998</v>
      </c>
      <c r="E345" s="1">
        <v>0</v>
      </c>
      <c r="F345" s="1">
        <v>0</v>
      </c>
      <c r="G345" s="2">
        <f t="shared" si="8"/>
        <v>52301.894159999989</v>
      </c>
      <c r="H345" s="2">
        <f t="shared" si="9"/>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90503.09</v>
      </c>
      <c r="D358" s="1">
        <f>'PR-RAS'!E363</f>
        <v>30768.649999999998</v>
      </c>
      <c r="E358" s="1">
        <v>0</v>
      </c>
      <c r="F358" s="1">
        <v>0</v>
      </c>
      <c r="G358" s="2">
        <f t="shared" si="8"/>
        <v>54278.419229999992</v>
      </c>
      <c r="H358" s="2">
        <f t="shared" si="9"/>
        <v>0.43999999999869033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40986</v>
      </c>
      <c r="D359" s="1">
        <f>'PR-RAS'!E364</f>
        <v>0</v>
      </c>
      <c r="E359" s="1">
        <v>0</v>
      </c>
      <c r="F359" s="1">
        <v>0</v>
      </c>
      <c r="G359" s="2">
        <f t="shared" si="8"/>
        <v>14672.987999999999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40986</v>
      </c>
      <c r="D363" s="1">
        <f>'PR-RAS'!E368</f>
        <v>0</v>
      </c>
      <c r="E363" s="1">
        <v>0</v>
      </c>
      <c r="F363" s="1">
        <v>0</v>
      </c>
      <c r="G363" s="2">
        <f t="shared" si="8"/>
        <v>14836.931999999999</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47837.869999999995</v>
      </c>
      <c r="D364" s="1">
        <f>'PR-RAS'!E369</f>
        <v>17688.62</v>
      </c>
      <c r="E364" s="1">
        <v>0</v>
      </c>
      <c r="F364" s="1">
        <v>0</v>
      </c>
      <c r="G364" s="2">
        <f t="shared" si="8"/>
        <v>30207.084929999994</v>
      </c>
      <c r="H364" s="2">
        <f t="shared" si="9"/>
        <v>0.51000000000567525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5490.74</v>
      </c>
      <c r="D365" s="1">
        <f>'PR-RAS'!E370</f>
        <v>0</v>
      </c>
      <c r="E365" s="1">
        <v>0</v>
      </c>
      <c r="F365" s="1">
        <v>0</v>
      </c>
      <c r="G365" s="2">
        <f t="shared" si="8"/>
        <v>1998.6293599999999</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2176.89</v>
      </c>
      <c r="E367" s="1">
        <v>0</v>
      </c>
      <c r="F367" s="1">
        <v>0</v>
      </c>
      <c r="G367" s="2">
        <f t="shared" si="8"/>
        <v>1593.4834799999999</v>
      </c>
      <c r="H367" s="2">
        <f t="shared" si="9"/>
        <v>0.11000000000012733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42347.13</v>
      </c>
      <c r="D371" s="1">
        <f>'PR-RAS'!E376</f>
        <v>15511.73</v>
      </c>
      <c r="E371" s="1">
        <v>0</v>
      </c>
      <c r="F371" s="1">
        <v>0</v>
      </c>
      <c r="G371" s="2">
        <f t="shared" si="8"/>
        <v>27147.118299999998</v>
      </c>
      <c r="H371" s="2">
        <f t="shared" si="9"/>
        <v>0.39999999999781721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1679.22</v>
      </c>
      <c r="D378" s="1">
        <f>'PR-RAS'!E383</f>
        <v>580.03</v>
      </c>
      <c r="E378" s="1">
        <v>0</v>
      </c>
      <c r="F378" s="1">
        <v>0</v>
      </c>
      <c r="G378" s="2">
        <f t="shared" si="8"/>
        <v>1070.4085599999999</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1679.22</v>
      </c>
      <c r="D379" s="1">
        <f>'PR-RAS'!E384</f>
        <v>580.03</v>
      </c>
      <c r="E379" s="1">
        <v>0</v>
      </c>
      <c r="F379" s="1">
        <v>0</v>
      </c>
      <c r="G379" s="2">
        <f t="shared" si="8"/>
        <v>1073.24784</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12500</v>
      </c>
      <c r="E390" s="1">
        <v>0</v>
      </c>
      <c r="F390" s="1">
        <v>0</v>
      </c>
      <c r="G390" s="2">
        <f t="shared" si="8"/>
        <v>9725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90503.09</v>
      </c>
      <c r="D403" s="1">
        <f>'PR-RAS'!E408</f>
        <v>30768.649999999998</v>
      </c>
      <c r="E403" s="1">
        <v>0</v>
      </c>
      <c r="F403" s="1">
        <v>0</v>
      </c>
      <c r="G403" s="2">
        <f t="shared" si="8"/>
        <v>61120.236779999999</v>
      </c>
      <c r="H403" s="2">
        <f t="shared" si="9"/>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2483463.44</v>
      </c>
      <c r="D407" s="1">
        <f>'PR-RAS'!E412</f>
        <v>2939154.52</v>
      </c>
      <c r="E407" s="1">
        <v>0</v>
      </c>
      <c r="F407" s="1">
        <v>0</v>
      </c>
      <c r="G407" s="2">
        <f t="shared" si="8"/>
        <v>3394879.6268800003</v>
      </c>
      <c r="H407" s="2">
        <f t="shared" si="9"/>
        <v>0.91999999992549419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2508991.6399999997</v>
      </c>
      <c r="D408" s="1">
        <f>'PR-RAS'!E413</f>
        <v>2945622.4099999992</v>
      </c>
      <c r="E408" s="1">
        <v>0</v>
      </c>
      <c r="F408" s="1">
        <v>0</v>
      </c>
      <c r="G408" s="2">
        <f t="shared" si="8"/>
        <v>3418896.2392199985</v>
      </c>
      <c r="H408" s="2">
        <f t="shared" si="9"/>
        <v>0.76999999955296516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25528.199999999721</v>
      </c>
      <c r="D410" s="1">
        <f>'PR-RAS'!E415</f>
        <v>6467.8899999991991</v>
      </c>
      <c r="E410" s="1">
        <v>0</v>
      </c>
      <c r="F410" s="1">
        <v>0</v>
      </c>
      <c r="G410" s="2">
        <f t="shared" si="8"/>
        <v>15731.76781999923</v>
      </c>
      <c r="H410" s="2">
        <f t="shared" si="9"/>
        <v>0.31000000052154064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52976.2</v>
      </c>
      <c r="E411" s="1">
        <v>0</v>
      </c>
      <c r="F411" s="1">
        <v>0</v>
      </c>
      <c r="G411" s="2">
        <f t="shared" si="8"/>
        <v>43440.483999999997</v>
      </c>
      <c r="H411" s="2">
        <f t="shared" si="9"/>
        <v>0.19999999999708962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10090.27</v>
      </c>
      <c r="D412" s="1">
        <f>'PR-RAS'!E417</f>
        <v>0</v>
      </c>
      <c r="E412" s="1">
        <v>0</v>
      </c>
      <c r="F412" s="1">
        <v>0</v>
      </c>
      <c r="G412" s="2">
        <f t="shared" si="8"/>
        <v>4147.1009699999995</v>
      </c>
      <c r="H412" s="2">
        <f t="shared" si="9"/>
        <v>0.27000000000043656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2483463.44</v>
      </c>
      <c r="D633" s="1">
        <f>'PR-RAS'!E639</f>
        <v>2939154.52</v>
      </c>
      <c r="E633" s="1">
        <v>0</v>
      </c>
      <c r="F633" s="1">
        <v>0</v>
      </c>
      <c r="G633" s="2">
        <f t="shared" si="10"/>
        <v>5284640.2073600003</v>
      </c>
      <c r="H633" s="2">
        <f t="shared" si="11"/>
        <v>0.91999999992549419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2508991.6399999997</v>
      </c>
      <c r="D634" s="1">
        <f>'PR-RAS'!E640</f>
        <v>2945622.4099999992</v>
      </c>
      <c r="E634" s="1">
        <v>0</v>
      </c>
      <c r="F634" s="1">
        <v>0</v>
      </c>
      <c r="G634" s="2">
        <f t="shared" si="10"/>
        <v>5317349.6791799981</v>
      </c>
      <c r="H634" s="2">
        <f t="shared" si="11"/>
        <v>0.76999999955296516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25528.199999999721</v>
      </c>
      <c r="D636" s="1">
        <f>'PR-RAS'!E642</f>
        <v>6467.8899999991991</v>
      </c>
      <c r="E636" s="1">
        <v>0</v>
      </c>
      <c r="F636" s="1">
        <v>0</v>
      </c>
      <c r="G636" s="2">
        <f t="shared" si="10"/>
        <v>24424.627299998807</v>
      </c>
      <c r="H636" s="2">
        <f t="shared" si="11"/>
        <v>0.31000000052154064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52976.2</v>
      </c>
      <c r="E637" s="1">
        <v>0</v>
      </c>
      <c r="F637" s="1">
        <v>0</v>
      </c>
      <c r="G637" s="2">
        <f t="shared" si="10"/>
        <v>67385.7264</v>
      </c>
      <c r="H637" s="2">
        <f t="shared" si="11"/>
        <v>0.19999999999708962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10090.27</v>
      </c>
      <c r="D638" s="1">
        <f>'PR-RAS'!E644</f>
        <v>0</v>
      </c>
      <c r="E638" s="1">
        <v>0</v>
      </c>
      <c r="F638" s="1">
        <v>0</v>
      </c>
      <c r="G638" s="2">
        <f t="shared" si="10"/>
        <v>6427.5019900000007</v>
      </c>
      <c r="H638" s="2">
        <f t="shared" si="11"/>
        <v>0.27000000000043656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46508.310000000798</v>
      </c>
      <c r="E639" s="1">
        <v>0</v>
      </c>
      <c r="F639" s="1">
        <v>0</v>
      </c>
      <c r="G639" s="2">
        <f t="shared" si="10"/>
        <v>59344.603560001022</v>
      </c>
      <c r="H639" s="2">
        <f t="shared" si="11"/>
        <v>0.31000000079802703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35618.469999999725</v>
      </c>
      <c r="D640" s="1">
        <f>'PR-RAS'!E646</f>
        <v>0</v>
      </c>
      <c r="E640" s="1">
        <v>0</v>
      </c>
      <c r="F640" s="1">
        <v>0</v>
      </c>
      <c r="G640" s="2">
        <f t="shared" si="10"/>
        <v>22760.202329999825</v>
      </c>
      <c r="H640" s="2">
        <f t="shared" si="11"/>
        <v>0.46999999972467776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172096.49</v>
      </c>
      <c r="D641" s="1">
        <f>'PR-RAS'!E647</f>
        <v>220706.23</v>
      </c>
      <c r="E641" s="1">
        <v>0</v>
      </c>
      <c r="F641" s="1">
        <v>0</v>
      </c>
      <c r="G641" s="2">
        <f t="shared" si="10"/>
        <v>392645.728</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48961.72</v>
      </c>
      <c r="D642" s="1">
        <f>'PR-RAS'!E649</f>
        <v>65438.73</v>
      </c>
      <c r="E642" s="1">
        <v>0</v>
      </c>
      <c r="F642" s="1">
        <v>0</v>
      </c>
      <c r="G642" s="2">
        <f t="shared" si="10"/>
        <v>115276.91438</v>
      </c>
      <c r="H642" s="2">
        <f t="shared" si="11"/>
        <v>0.54999999999563443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506144.48</v>
      </c>
      <c r="D643" s="1">
        <f>'PR-RAS'!E650</f>
        <v>423777.39</v>
      </c>
      <c r="E643" s="1">
        <v>0</v>
      </c>
      <c r="F643" s="1">
        <v>0</v>
      </c>
      <c r="G643" s="2">
        <f t="shared" si="10"/>
        <v>869074.92492000002</v>
      </c>
      <c r="H643" s="2">
        <f t="shared" si="11"/>
        <v>0.86999999999534339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489667.47</v>
      </c>
      <c r="D644" s="1">
        <f>'PR-RAS'!E651</f>
        <v>489216.12</v>
      </c>
      <c r="E644" s="1">
        <v>0</v>
      </c>
      <c r="F644" s="1">
        <v>0</v>
      </c>
      <c r="G644" s="2">
        <f t="shared" si="10"/>
        <v>943988.11352999997</v>
      </c>
      <c r="H644" s="2">
        <f t="shared" si="11"/>
        <v>0.58999999996740371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65438.729999999981</v>
      </c>
      <c r="D645" s="1">
        <f>'PR-RAS'!E652</f>
        <v>0</v>
      </c>
      <c r="E645" s="1">
        <v>0</v>
      </c>
      <c r="F645" s="1">
        <v>0</v>
      </c>
      <c r="G645" s="2">
        <f t="shared" si="10"/>
        <v>42142.542119999991</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98</v>
      </c>
      <c r="E647" s="1">
        <v>0</v>
      </c>
      <c r="F647" s="1">
        <v>0</v>
      </c>
      <c r="G647" s="2">
        <f t="shared" si="10"/>
        <v>189.27799999999999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90</v>
      </c>
      <c r="E649" s="1">
        <v>0</v>
      </c>
      <c r="F649" s="1">
        <v>0</v>
      </c>
      <c r="G649" s="2">
        <f t="shared" si="10"/>
        <v>174.96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2020287.71</v>
      </c>
      <c r="D669" s="1">
        <f>'PR-RAS'!E676</f>
        <v>2529045.89</v>
      </c>
      <c r="E669" s="1">
        <v>0</v>
      </c>
      <c r="F669" s="1">
        <v>0</v>
      </c>
      <c r="G669" s="2">
        <f t="shared" si="10"/>
        <v>4728357.4993200004</v>
      </c>
      <c r="H669" s="2">
        <f t="shared" si="11"/>
        <v>0.39999999990686774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1516.86</v>
      </c>
      <c r="D671" s="1">
        <f>'PR-RAS'!E678</f>
        <v>528.9</v>
      </c>
      <c r="E671" s="1">
        <v>0</v>
      </c>
      <c r="F671" s="1">
        <v>0</v>
      </c>
      <c r="G671" s="2">
        <f t="shared" si="10"/>
        <v>1725.0222000000001</v>
      </c>
      <c r="H671" s="2">
        <f t="shared" si="11"/>
        <v>0.24000000000012278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148948.03</v>
      </c>
      <c r="D690" s="1">
        <f>'PR-RAS'!E697</f>
        <v>70970.62</v>
      </c>
      <c r="E690" s="1">
        <v>0</v>
      </c>
      <c r="F690" s="1">
        <v>0</v>
      </c>
      <c r="G690" s="2">
        <f t="shared" si="10"/>
        <v>200422.70702999999</v>
      </c>
      <c r="H690" s="2">
        <f t="shared" si="11"/>
        <v>0.41000000000349246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2872.4</v>
      </c>
      <c r="D703" s="1">
        <f>'PR-RAS'!E710</f>
        <v>5006.8</v>
      </c>
      <c r="E703" s="1">
        <v>0</v>
      </c>
      <c r="F703" s="1">
        <v>0</v>
      </c>
      <c r="G703" s="2">
        <f t="shared" si="10"/>
        <v>9045.9719999999998</v>
      </c>
      <c r="H703" s="2">
        <f t="shared" si="11"/>
        <v>0.59999999999990905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4073.41</v>
      </c>
      <c r="D709" s="1">
        <f>'PR-RAS'!E716</f>
        <v>4259.05</v>
      </c>
      <c r="E709" s="1">
        <v>0</v>
      </c>
      <c r="F709" s="1">
        <v>0</v>
      </c>
      <c r="G709" s="2">
        <f t="shared" si="10"/>
        <v>8914.7890800000005</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5554</v>
      </c>
      <c r="D710" s="1">
        <f>'PR-RAS'!E717</f>
        <v>3117.49</v>
      </c>
      <c r="E710" s="1">
        <v>0</v>
      </c>
      <c r="F710" s="1">
        <v>0</v>
      </c>
      <c r="G710" s="2">
        <f t="shared" si="10"/>
        <v>8358.3868199999997</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95851.08</v>
      </c>
      <c r="D711" s="1">
        <f>'PR-RAS'!E718</f>
        <v>0</v>
      </c>
      <c r="E711" s="1">
        <v>0</v>
      </c>
      <c r="F711" s="1">
        <v>0</v>
      </c>
      <c r="G711" s="2">
        <f t="shared" si="10"/>
        <v>68054.266799999998</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7406.45</v>
      </c>
      <c r="D713" s="1">
        <f>'PR-RAS'!E720</f>
        <v>6777.33</v>
      </c>
      <c r="E713" s="1">
        <v>0</v>
      </c>
      <c r="F713" s="1">
        <v>0</v>
      </c>
      <c r="G713" s="2">
        <f t="shared" si="10"/>
        <v>14924.310320000001</v>
      </c>
      <c r="H713" s="2">
        <f t="shared" si="11"/>
        <v>0.77999999999974534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7780.75</v>
      </c>
      <c r="D715" s="1">
        <f>'PR-RAS'!E722</f>
        <v>18112.89</v>
      </c>
      <c r="E715" s="1">
        <v>0</v>
      </c>
      <c r="F715" s="1">
        <v>0</v>
      </c>
      <c r="G715" s="2">
        <f t="shared" si="10"/>
        <v>31420.662419999997</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2610.5500000000002</v>
      </c>
      <c r="D719" s="1">
        <f>'PR-RAS'!E726</f>
        <v>2958.2</v>
      </c>
      <c r="E719" s="1">
        <v>0</v>
      </c>
      <c r="F719" s="1">
        <v>0</v>
      </c>
      <c r="G719" s="2">
        <f t="shared" si="10"/>
        <v>6122.3501000000006</v>
      </c>
      <c r="H719" s="2">
        <f t="shared" si="11"/>
        <v>0.6499999999996362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24117.07</v>
      </c>
      <c r="D783" s="1">
        <f>'PR-RAS'!E790</f>
        <v>22161.46</v>
      </c>
      <c r="E783" s="1">
        <v>0</v>
      </c>
      <c r="F783" s="1">
        <v>0</v>
      </c>
      <c r="G783" s="2">
        <f t="shared" si="10"/>
        <v>53520.072179999996</v>
      </c>
      <c r="H783" s="2">
        <f t="shared" si="11"/>
        <v>0.52999999999883585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17585.59</v>
      </c>
      <c r="E809" s="1">
        <v>0</v>
      </c>
      <c r="F809" s="1">
        <v>0</v>
      </c>
      <c r="G809" s="2">
        <f t="shared" si="10"/>
        <v>28418.313440000002</v>
      </c>
      <c r="H809" s="2">
        <f t="shared" si="11"/>
        <v>0.40999999999985448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2565425.91</v>
      </c>
      <c r="D984" s="6">
        <f>BILANCA!E6</f>
        <v>2635248.5500000007</v>
      </c>
      <c r="E984" s="6">
        <v>0</v>
      </c>
      <c r="F984" s="6">
        <v>0</v>
      </c>
      <c r="G984" s="7">
        <f t="shared" ref="G984:G1241" si="22">B984/1000*C984+B984/500*D984</f>
        <v>7835.9230100000023</v>
      </c>
      <c r="H984" s="7">
        <f t="shared" si="19"/>
        <v>0.53999999910593033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2307904.79</v>
      </c>
      <c r="D985" s="1">
        <f>BILANCA!E7</f>
        <v>2338584.5400000005</v>
      </c>
      <c r="E985" s="1">
        <v>0</v>
      </c>
      <c r="F985" s="1">
        <v>0</v>
      </c>
      <c r="G985" s="2">
        <f t="shared" si="22"/>
        <v>13970.147740000004</v>
      </c>
      <c r="H985" s="2">
        <f t="shared" si="19"/>
        <v>0.66999999945983291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2307904.79</v>
      </c>
      <c r="D990" s="1">
        <f>BILANCA!E12</f>
        <v>2338584.5400000005</v>
      </c>
      <c r="E990" s="1">
        <v>0</v>
      </c>
      <c r="F990" s="1">
        <v>0</v>
      </c>
      <c r="G990" s="2">
        <f t="shared" si="22"/>
        <v>48895.517090000008</v>
      </c>
      <c r="H990" s="2">
        <f t="shared" si="19"/>
        <v>0.66999999945983291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2242405.64</v>
      </c>
      <c r="D991" s="1">
        <f>BILANCA!E13</f>
        <v>2242405.64</v>
      </c>
      <c r="E991" s="1">
        <v>0</v>
      </c>
      <c r="F991" s="1">
        <v>0</v>
      </c>
      <c r="G991" s="2">
        <f t="shared" si="22"/>
        <v>53817.735360000006</v>
      </c>
      <c r="H991" s="2">
        <f t="shared" si="19"/>
        <v>0.71999999973922968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2946122.41</v>
      </c>
      <c r="D993" s="1">
        <f>BILANCA!E15</f>
        <v>2946122.41</v>
      </c>
      <c r="E993" s="1">
        <v>0</v>
      </c>
      <c r="F993" s="1">
        <v>0</v>
      </c>
      <c r="G993" s="2">
        <f t="shared" si="22"/>
        <v>88383.672300000006</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703716.77</v>
      </c>
      <c r="D996" s="1">
        <f>BILANCA!E18</f>
        <v>703716.77</v>
      </c>
      <c r="E996" s="1">
        <v>0</v>
      </c>
      <c r="F996" s="1">
        <v>0</v>
      </c>
      <c r="G996" s="2">
        <f t="shared" si="22"/>
        <v>27444.954029999997</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17688.619999999995</v>
      </c>
      <c r="E997" s="1">
        <v>0</v>
      </c>
      <c r="F997" s="1">
        <v>0</v>
      </c>
      <c r="G997" s="2">
        <f t="shared" si="22"/>
        <v>495.28135999999989</v>
      </c>
      <c r="H997" s="2">
        <f t="shared" si="19"/>
        <v>0.38000000000465661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52143.38</v>
      </c>
      <c r="D998" s="1">
        <f>BILANCA!E20</f>
        <v>52143.38</v>
      </c>
      <c r="E998" s="1">
        <v>0</v>
      </c>
      <c r="F998" s="1">
        <v>0</v>
      </c>
      <c r="G998" s="2">
        <f t="shared" si="22"/>
        <v>2346.4520999999995</v>
      </c>
      <c r="H998" s="2">
        <f t="shared" si="19"/>
        <v>0.75999999999476131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8636.5499999999993</v>
      </c>
      <c r="D999" s="1">
        <f>BILANCA!E21</f>
        <v>8636.5499999999993</v>
      </c>
      <c r="E999" s="1">
        <v>0</v>
      </c>
      <c r="F999" s="1">
        <v>0</v>
      </c>
      <c r="G999" s="2">
        <f t="shared" si="22"/>
        <v>414.55439999999999</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31028.68</v>
      </c>
      <c r="D1000" s="1">
        <f>BILANCA!E22</f>
        <v>33205.57</v>
      </c>
      <c r="E1000" s="1">
        <v>0</v>
      </c>
      <c r="F1000" s="1">
        <v>0</v>
      </c>
      <c r="G1000" s="2">
        <f t="shared" si="22"/>
        <v>1656.47694</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924.7</v>
      </c>
      <c r="D1001" s="1">
        <f>BILANCA!E23</f>
        <v>924.7</v>
      </c>
      <c r="E1001" s="1">
        <v>0</v>
      </c>
      <c r="F1001" s="1">
        <v>0</v>
      </c>
      <c r="G1001" s="2">
        <f t="shared" si="22"/>
        <v>49.933800000000005</v>
      </c>
      <c r="H1001" s="2">
        <f t="shared" si="19"/>
        <v>0.59999999999990905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146</v>
      </c>
      <c r="D1002" s="1">
        <f>BILANCA!E24</f>
        <v>146</v>
      </c>
      <c r="E1002" s="1">
        <v>0</v>
      </c>
      <c r="F1002" s="1">
        <v>0</v>
      </c>
      <c r="G1002" s="2">
        <f t="shared" si="22"/>
        <v>8.3219999999999992</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6663.53</v>
      </c>
      <c r="D1003" s="1">
        <f>BILANCA!E25</f>
        <v>6663.53</v>
      </c>
      <c r="E1003" s="1">
        <v>0</v>
      </c>
      <c r="F1003" s="1">
        <v>0</v>
      </c>
      <c r="G1003" s="2">
        <f t="shared" si="22"/>
        <v>399.81180000000001</v>
      </c>
      <c r="H1003" s="2">
        <f t="shared" si="19"/>
        <v>0.94000000000050932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320744.84000000003</v>
      </c>
      <c r="D1004" s="1">
        <f>BILANCA!E26</f>
        <v>336256.57</v>
      </c>
      <c r="E1004" s="1">
        <v>0</v>
      </c>
      <c r="F1004" s="1">
        <v>0</v>
      </c>
      <c r="G1004" s="2">
        <f t="shared" si="22"/>
        <v>20858.417580000001</v>
      </c>
      <c r="H1004" s="2">
        <f t="shared" si="19"/>
        <v>0.58999999996740371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420287.68</v>
      </c>
      <c r="D1006" s="1">
        <f>BILANCA!E28</f>
        <v>420287.68</v>
      </c>
      <c r="E1006" s="1">
        <v>0</v>
      </c>
      <c r="F1006" s="1">
        <v>0</v>
      </c>
      <c r="G1006" s="2">
        <f t="shared" si="22"/>
        <v>28999.849920000001</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63940.86</v>
      </c>
      <c r="D1013" s="1">
        <f>BILANCA!E35</f>
        <v>64431.99</v>
      </c>
      <c r="E1013" s="1">
        <v>0</v>
      </c>
      <c r="F1013" s="1">
        <v>0</v>
      </c>
      <c r="G1013" s="2">
        <f t="shared" si="22"/>
        <v>5784.1451999999999</v>
      </c>
      <c r="H1013" s="2">
        <f t="shared" si="19"/>
        <v>0.15000000000145519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63940.86</v>
      </c>
      <c r="D1014" s="1">
        <f>BILANCA!E36</f>
        <v>64520.89</v>
      </c>
      <c r="E1014" s="1">
        <v>0</v>
      </c>
      <c r="F1014" s="1">
        <v>0</v>
      </c>
      <c r="G1014" s="2">
        <f t="shared" si="22"/>
        <v>5982.4618399999999</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88.9</v>
      </c>
      <c r="E1018" s="1">
        <v>0</v>
      </c>
      <c r="F1018" s="1">
        <v>0</v>
      </c>
      <c r="G1018" s="2">
        <f t="shared" si="22"/>
        <v>6.2230000000000008</v>
      </c>
      <c r="H1018" s="2">
        <f t="shared" si="19"/>
        <v>9.9999999999994316E-2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1558.29</v>
      </c>
      <c r="D1023" s="1">
        <f>BILANCA!E45</f>
        <v>14058.29</v>
      </c>
      <c r="E1023" s="1">
        <v>0</v>
      </c>
      <c r="F1023" s="1">
        <v>0</v>
      </c>
      <c r="G1023" s="2">
        <f t="shared" si="22"/>
        <v>1186.9948000000002</v>
      </c>
      <c r="H1023" s="2">
        <f t="shared" si="19"/>
        <v>0.58000000000083674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1558.29</v>
      </c>
      <c r="D1025" s="1">
        <f>BILANCA!E47</f>
        <v>1558.29</v>
      </c>
      <c r="E1025" s="1">
        <v>0</v>
      </c>
      <c r="F1025" s="1">
        <v>0</v>
      </c>
      <c r="G1025" s="2">
        <f t="shared" si="22"/>
        <v>196.34454000000002</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12500</v>
      </c>
      <c r="E1027" s="1">
        <v>0</v>
      </c>
      <c r="F1027" s="1">
        <v>0</v>
      </c>
      <c r="G1027" s="2">
        <f t="shared" si="22"/>
        <v>1100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62815.98</v>
      </c>
      <c r="D1032" s="1">
        <f>BILANCA!E54</f>
        <v>69448.710000000006</v>
      </c>
      <c r="E1032" s="1">
        <v>0</v>
      </c>
      <c r="F1032" s="1">
        <v>0</v>
      </c>
      <c r="G1032" s="2">
        <f t="shared" si="22"/>
        <v>9883.9566000000013</v>
      </c>
      <c r="H1032" s="2">
        <f t="shared" si="19"/>
        <v>0.30999999999039574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62815.98</v>
      </c>
      <c r="D1033" s="1">
        <f>BILANCA!E55</f>
        <v>69448.710000000006</v>
      </c>
      <c r="E1033" s="1">
        <v>0</v>
      </c>
      <c r="F1033" s="1">
        <v>0</v>
      </c>
      <c r="G1033" s="2">
        <f t="shared" si="22"/>
        <v>10085.670000000002</v>
      </c>
      <c r="H1033" s="2">
        <f t="shared" si="19"/>
        <v>0.30999999999039574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257521.12</v>
      </c>
      <c r="D1046" s="1">
        <f>BILANCA!E68</f>
        <v>296664.01</v>
      </c>
      <c r="E1046" s="1">
        <v>0</v>
      </c>
      <c r="F1046" s="1">
        <v>0</v>
      </c>
      <c r="G1046" s="2">
        <f t="shared" si="22"/>
        <v>53603.495820000004</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65438.73</v>
      </c>
      <c r="D1047" s="1">
        <f>BILANCA!E69</f>
        <v>0</v>
      </c>
      <c r="E1047" s="1">
        <v>0</v>
      </c>
      <c r="F1047" s="1">
        <v>0</v>
      </c>
      <c r="G1047" s="2">
        <f t="shared" si="22"/>
        <v>4188.0787200000004</v>
      </c>
      <c r="H1047" s="2">
        <f t="shared" si="19"/>
        <v>0.26999999999679858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65438.73</v>
      </c>
      <c r="D1048" s="1">
        <f>BILANCA!E70</f>
        <v>0</v>
      </c>
      <c r="E1048" s="1">
        <v>0</v>
      </c>
      <c r="F1048" s="1">
        <v>0</v>
      </c>
      <c r="G1048" s="2">
        <f t="shared" si="22"/>
        <v>4253.5174500000003</v>
      </c>
      <c r="H1048" s="2">
        <f t="shared" si="19"/>
        <v>0.26999999999679858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65438.73</v>
      </c>
      <c r="D1050" s="1">
        <f>BILANCA!E72</f>
        <v>0</v>
      </c>
      <c r="E1050" s="1">
        <v>0</v>
      </c>
      <c r="F1050" s="1">
        <v>0</v>
      </c>
      <c r="G1050" s="2">
        <f t="shared" si="22"/>
        <v>4384.3949100000009</v>
      </c>
      <c r="H1050" s="2">
        <f t="shared" si="19"/>
        <v>0.26999999999679858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17644.64</v>
      </c>
      <c r="D1056" s="1">
        <f>BILANCA!E78</f>
        <v>14216.45</v>
      </c>
      <c r="E1056" s="1">
        <v>0</v>
      </c>
      <c r="F1056" s="1">
        <v>0</v>
      </c>
      <c r="G1056" s="2">
        <f t="shared" si="22"/>
        <v>3363.6604200000002</v>
      </c>
      <c r="H1056" s="2">
        <f t="shared" si="19"/>
        <v>0.81000000000130967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17644.64</v>
      </c>
      <c r="D1064" s="1">
        <f>BILANCA!E86</f>
        <v>14216.45</v>
      </c>
      <c r="E1064" s="1">
        <v>0</v>
      </c>
      <c r="F1064" s="1">
        <v>0</v>
      </c>
      <c r="G1064" s="2">
        <f t="shared" si="22"/>
        <v>3732.2807400000002</v>
      </c>
      <c r="H1064" s="2">
        <f t="shared" si="19"/>
        <v>0.81000000000130967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2341.2600000000002</v>
      </c>
      <c r="D1124" s="1">
        <f>BILANCA!E146</f>
        <v>61741.33</v>
      </c>
      <c r="E1124" s="1">
        <v>0</v>
      </c>
      <c r="F1124" s="1">
        <v>0</v>
      </c>
      <c r="G1124" s="2">
        <f t="shared" si="22"/>
        <v>17741.172719999999</v>
      </c>
      <c r="H1124" s="2">
        <f t="shared" si="23"/>
        <v>0.59000000000196451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2341.2600000000002</v>
      </c>
      <c r="D1138" s="1">
        <f>BILANCA!E160</f>
        <v>2475</v>
      </c>
      <c r="E1138" s="1">
        <v>0</v>
      </c>
      <c r="F1138" s="1">
        <v>0</v>
      </c>
      <c r="G1138" s="2">
        <f t="shared" si="22"/>
        <v>1130.1453000000001</v>
      </c>
      <c r="H1138" s="2">
        <f t="shared" si="23"/>
        <v>0.26000000000021828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59266.33</v>
      </c>
      <c r="E1139" s="1">
        <v>0</v>
      </c>
      <c r="F1139" s="1">
        <v>0</v>
      </c>
      <c r="G1139" s="2">
        <f t="shared" si="22"/>
        <v>18491.094960000002</v>
      </c>
      <c r="H1139" s="2">
        <f t="shared" si="23"/>
        <v>0.33000000000174623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172096.49</v>
      </c>
      <c r="D1148" s="1">
        <f>BILANCA!E170</f>
        <v>220706.23</v>
      </c>
      <c r="E1148" s="1">
        <v>0</v>
      </c>
      <c r="F1148" s="1">
        <v>0</v>
      </c>
      <c r="G1148" s="2">
        <f t="shared" si="22"/>
        <v>101228.97675</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172096.49</v>
      </c>
      <c r="D1151" s="1">
        <f>BILANCA!E173</f>
        <v>220706.23</v>
      </c>
      <c r="E1151" s="1">
        <v>0</v>
      </c>
      <c r="F1151" s="1">
        <v>0</v>
      </c>
      <c r="G1151" s="2">
        <f t="shared" si="22"/>
        <v>103069.50360000001</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2565425.9099999997</v>
      </c>
      <c r="D1152" s="1">
        <f>BILANCA!E175</f>
        <v>2635248.5500000003</v>
      </c>
      <c r="E1152" s="1">
        <v>0</v>
      </c>
      <c r="F1152" s="1">
        <v>0</v>
      </c>
      <c r="G1152" s="2">
        <f t="shared" si="22"/>
        <v>1324270.98869</v>
      </c>
      <c r="H1152" s="2">
        <f t="shared" si="23"/>
        <v>0.5400000000372529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204572.58</v>
      </c>
      <c r="D1153" s="1">
        <f>BILANCA!E176</f>
        <v>247680.69999999998</v>
      </c>
      <c r="E1153" s="1">
        <v>0</v>
      </c>
      <c r="F1153" s="1">
        <v>0</v>
      </c>
      <c r="G1153" s="2">
        <f t="shared" si="22"/>
        <v>118988.7766</v>
      </c>
      <c r="H1153" s="2">
        <f t="shared" si="23"/>
        <v>0.72000000003026798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204572.58</v>
      </c>
      <c r="D1154" s="1">
        <f>BILANCA!E177</f>
        <v>247473.69999999998</v>
      </c>
      <c r="E1154" s="1">
        <v>0</v>
      </c>
      <c r="F1154" s="1">
        <v>0</v>
      </c>
      <c r="G1154" s="2">
        <f t="shared" si="22"/>
        <v>119617.91657999999</v>
      </c>
      <c r="H1154" s="2">
        <f t="shared" si="23"/>
        <v>0.72000000003026798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171676.49</v>
      </c>
      <c r="D1155" s="1">
        <f>BILANCA!E178</f>
        <v>213383.12</v>
      </c>
      <c r="E1155" s="1">
        <v>0</v>
      </c>
      <c r="F1155" s="1">
        <v>0</v>
      </c>
      <c r="G1155" s="2">
        <f t="shared" si="22"/>
        <v>102932.14955999999</v>
      </c>
      <c r="H1155" s="2">
        <f t="shared" si="23"/>
        <v>0.60999999998603016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12509.23</v>
      </c>
      <c r="D1156" s="1">
        <f>BILANCA!E179</f>
        <v>19662.849999999999</v>
      </c>
      <c r="E1156" s="1">
        <v>0</v>
      </c>
      <c r="F1156" s="1">
        <v>0</v>
      </c>
      <c r="G1156" s="2">
        <f t="shared" si="22"/>
        <v>8967.4428899999984</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v>
      </c>
      <c r="D1157" s="1">
        <f>BILANCA!E180</f>
        <v>4.8</v>
      </c>
      <c r="E1157" s="1">
        <v>0</v>
      </c>
      <c r="F1157" s="1">
        <v>0</v>
      </c>
      <c r="G1157" s="2">
        <f t="shared" si="22"/>
        <v>2.5055999999999998</v>
      </c>
      <c r="H1157" s="2">
        <f t="shared" si="23"/>
        <v>0.40000000000000036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v>
      </c>
      <c r="D1160" s="1">
        <f>BILANCA!E183</f>
        <v>4.8</v>
      </c>
      <c r="E1160" s="1">
        <v>0</v>
      </c>
      <c r="F1160" s="1">
        <v>0</v>
      </c>
      <c r="G1160" s="2">
        <f t="shared" si="22"/>
        <v>2.5488</v>
      </c>
      <c r="H1160" s="2">
        <f t="shared" si="23"/>
        <v>0.40000000000000036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1798.86</v>
      </c>
      <c r="E1163" s="1">
        <v>0</v>
      </c>
      <c r="F1163" s="1">
        <v>0</v>
      </c>
      <c r="G1163" s="2">
        <f t="shared" si="22"/>
        <v>647.5895999999999</v>
      </c>
      <c r="H1163" s="2">
        <f t="shared" si="23"/>
        <v>0.14000000000010004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20382.060000000001</v>
      </c>
      <c r="D1165" s="1">
        <f>BILANCA!E188</f>
        <v>12624.07</v>
      </c>
      <c r="E1165" s="1">
        <v>0</v>
      </c>
      <c r="F1165" s="1">
        <v>0</v>
      </c>
      <c r="G1165" s="2">
        <f t="shared" si="22"/>
        <v>8304.6964000000007</v>
      </c>
      <c r="H1165" s="2">
        <f t="shared" si="23"/>
        <v>0.13000000000101863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207</v>
      </c>
      <c r="E1166" s="1">
        <v>0</v>
      </c>
      <c r="F1166" s="1">
        <v>0</v>
      </c>
      <c r="G1166" s="2">
        <f t="shared" si="22"/>
        <v>75.762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2360853.3299999996</v>
      </c>
      <c r="D1214" s="1">
        <f>BILANCA!E237</f>
        <v>2387567.85</v>
      </c>
      <c r="E1214" s="1">
        <v>0</v>
      </c>
      <c r="F1214" s="1">
        <v>0</v>
      </c>
      <c r="G1214" s="2">
        <f t="shared" si="22"/>
        <v>1648413.4659299999</v>
      </c>
      <c r="H1214" s="2">
        <f t="shared" si="23"/>
        <v>0.47999999951571226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2353342.5499999998</v>
      </c>
      <c r="D1215" s="1">
        <f>BILANCA!E238</f>
        <v>2338584.54</v>
      </c>
      <c r="E1215" s="1">
        <v>0</v>
      </c>
      <c r="F1215" s="1">
        <v>0</v>
      </c>
      <c r="G1215" s="2">
        <f t="shared" si="22"/>
        <v>1631078.6981600001</v>
      </c>
      <c r="H1215" s="2">
        <f t="shared" si="23"/>
        <v>0.91000000014901161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2353342.5499999998</v>
      </c>
      <c r="D1216" s="1">
        <f>BILANCA!E239</f>
        <v>2338584.54</v>
      </c>
      <c r="E1216" s="1">
        <v>0</v>
      </c>
      <c r="F1216" s="1">
        <v>0</v>
      </c>
      <c r="G1216" s="2">
        <f t="shared" si="22"/>
        <v>1638109.20979</v>
      </c>
      <c r="H1216" s="2">
        <f t="shared" si="23"/>
        <v>0.91000000014901161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1964869.9</v>
      </c>
      <c r="D1217" s="1">
        <f>BILANCA!E240</f>
        <v>2338584.54</v>
      </c>
      <c r="E1217" s="1">
        <v>0</v>
      </c>
      <c r="F1217" s="1">
        <v>0</v>
      </c>
      <c r="G1217" s="2">
        <f t="shared" si="22"/>
        <v>1554237.1213200002</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388472.65</v>
      </c>
      <c r="D1218" s="1">
        <f>BILANCA!E241</f>
        <v>0</v>
      </c>
      <c r="E1218" s="1">
        <v>0</v>
      </c>
      <c r="F1218" s="1">
        <v>0</v>
      </c>
      <c r="G1218" s="2">
        <f t="shared" si="22"/>
        <v>91291.072750000007</v>
      </c>
      <c r="H1218" s="2">
        <f t="shared" si="23"/>
        <v>0.34999999997671694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46508.31</v>
      </c>
      <c r="E1222" s="1">
        <v>0</v>
      </c>
      <c r="F1222" s="1">
        <v>0</v>
      </c>
      <c r="G1222" s="2">
        <f t="shared" si="22"/>
        <v>22230.972179999997</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46508.31</v>
      </c>
      <c r="E1223" s="1">
        <v>0</v>
      </c>
      <c r="F1223" s="1">
        <v>0</v>
      </c>
      <c r="G1223" s="2">
        <f t="shared" si="22"/>
        <v>22323.988799999999</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46508.31</v>
      </c>
      <c r="E1224" s="1">
        <v>0</v>
      </c>
      <c r="F1224" s="1">
        <v>0</v>
      </c>
      <c r="G1224" s="2">
        <f t="shared" si="22"/>
        <v>22417.005419999998</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7510.78</v>
      </c>
      <c r="D1232" s="1">
        <f>BILANCA!E255</f>
        <v>2475</v>
      </c>
      <c r="E1232" s="1">
        <v>0</v>
      </c>
      <c r="F1232" s="1">
        <v>0</v>
      </c>
      <c r="G1232" s="2">
        <f t="shared" si="22"/>
        <v>3102.7342199999998</v>
      </c>
      <c r="H1232" s="2">
        <f t="shared" si="23"/>
        <v>0.22000000000025466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5359.91</v>
      </c>
      <c r="D1236" s="1">
        <f>BILANCA!E259</f>
        <v>5359.91</v>
      </c>
      <c r="E1236" s="1">
        <v>0</v>
      </c>
      <c r="F1236" s="1">
        <v>0</v>
      </c>
      <c r="G1236" s="2">
        <f t="shared" si="22"/>
        <v>4068.1716899999997</v>
      </c>
      <c r="H1236" s="2">
        <f t="shared" si="23"/>
        <v>0.18000000000029104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5359.91</v>
      </c>
      <c r="D1237" s="1">
        <f>BILANCA!E260</f>
        <v>5359.91</v>
      </c>
      <c r="E1237" s="1">
        <v>0</v>
      </c>
      <c r="F1237" s="1">
        <v>0</v>
      </c>
      <c r="G1237" s="2">
        <f t="shared" si="22"/>
        <v>4084.2514200000001</v>
      </c>
      <c r="H1237" s="2">
        <f t="shared" si="23"/>
        <v>0.18000000000029104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2341.2600000000002</v>
      </c>
      <c r="D1241" s="1">
        <f>BILANCA!E265</f>
        <v>61741.33</v>
      </c>
      <c r="E1241" s="1">
        <v>0</v>
      </c>
      <c r="F1241" s="1">
        <v>0</v>
      </c>
      <c r="G1241" s="2">
        <f t="shared" si="22"/>
        <v>32462.571360000002</v>
      </c>
      <c r="H1241" s="2">
        <f t="shared" si="23"/>
        <v>0.59000000000196451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17644.64</v>
      </c>
      <c r="D1244" s="1">
        <f>BILANCA!E268</f>
        <v>14216.45</v>
      </c>
      <c r="E1244" s="1">
        <v>0</v>
      </c>
      <c r="F1244" s="1">
        <v>0</v>
      </c>
      <c r="G1244" s="2">
        <f t="shared" si="24"/>
        <v>12026.237940000001</v>
      </c>
      <c r="H1244" s="2">
        <f t="shared" si="23"/>
        <v>0.81000000000130967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204572.58</v>
      </c>
      <c r="D1264" s="1">
        <f>BILANCA!E288</f>
        <v>247473.7</v>
      </c>
      <c r="E1264" s="1">
        <v>0</v>
      </c>
      <c r="F1264" s="1">
        <v>0</v>
      </c>
      <c r="G1264" s="2">
        <f t="shared" si="24"/>
        <v>196565.11438000004</v>
      </c>
      <c r="H1264" s="2">
        <f t="shared" si="23"/>
        <v>0.72000000000116415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207</v>
      </c>
      <c r="E1265" s="1">
        <v>0</v>
      </c>
      <c r="F1265" s="1">
        <v>0</v>
      </c>
      <c r="G1265" s="2">
        <f t="shared" si="24"/>
        <v>116.74799999999999</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2508991.64</v>
      </c>
      <c r="D1408" s="1">
        <f>'RAS-funkcijski'!E114</f>
        <v>2945622.41</v>
      </c>
      <c r="E1408" s="1">
        <v>0</v>
      </c>
      <c r="F1408" s="1">
        <v>0</v>
      </c>
      <c r="G1408" s="2">
        <f t="shared" si="24"/>
        <v>924026.01060000015</v>
      </c>
      <c r="H1408" s="2">
        <f t="shared" si="27"/>
        <v>0.77000000001862645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2508991.64</v>
      </c>
      <c r="D1412" s="1">
        <f>'RAS-funkcijski'!E118</f>
        <v>2945622.41</v>
      </c>
      <c r="E1412" s="1">
        <v>0</v>
      </c>
      <c r="F1412" s="1">
        <v>0</v>
      </c>
      <c r="G1412" s="2">
        <f t="shared" si="24"/>
        <v>957626.9564400001</v>
      </c>
      <c r="H1412" s="2">
        <f t="shared" si="27"/>
        <v>0.77000000001862645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2508991.64</v>
      </c>
      <c r="D1414" s="1">
        <f>'RAS-funkcijski'!E120</f>
        <v>2945622.41</v>
      </c>
      <c r="E1414" s="1">
        <v>0</v>
      </c>
      <c r="F1414" s="1">
        <v>0</v>
      </c>
      <c r="G1414" s="2">
        <f t="shared" si="24"/>
        <v>974427.42936000018</v>
      </c>
      <c r="H1414" s="2">
        <f t="shared" si="27"/>
        <v>0.77000000001862645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2508991.64</v>
      </c>
      <c r="D1435" s="13">
        <f>'RAS-funkcijski'!E141</f>
        <v>2945622.41</v>
      </c>
      <c r="E1435" s="13">
        <v>0</v>
      </c>
      <c r="F1435" s="13">
        <v>0</v>
      </c>
      <c r="G1435" s="14">
        <f t="shared" si="24"/>
        <v>1150832.3950200002</v>
      </c>
      <c r="H1435" s="14">
        <f t="shared" si="27"/>
        <v>0.77000000001862645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204572.58</v>
      </c>
      <c r="D1480" s="6"/>
      <c r="E1480" s="6">
        <v>0</v>
      </c>
      <c r="F1480" s="6">
        <v>0</v>
      </c>
      <c r="G1480" s="7">
        <f t="shared" ref="G1480:G1580" si="34">B1480/1000*C1480</f>
        <v>204.57257999999999</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3092233.7100000004</v>
      </c>
      <c r="D1481" s="1">
        <v>0</v>
      </c>
      <c r="E1481" s="1">
        <v>0</v>
      </c>
      <c r="F1481" s="1">
        <v>0</v>
      </c>
      <c r="G1481" s="2">
        <f t="shared" si="34"/>
        <v>6184.4674200000009</v>
      </c>
      <c r="H1481" s="2">
        <f t="shared" si="35"/>
        <v>0.28999999957159162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3061465.0600000005</v>
      </c>
      <c r="D1483" s="1">
        <v>0</v>
      </c>
      <c r="E1483" s="1">
        <v>0</v>
      </c>
      <c r="F1483" s="1">
        <v>0</v>
      </c>
      <c r="G1483" s="2">
        <f t="shared" si="34"/>
        <v>12245.860240000002</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2622054.7200000002</v>
      </c>
      <c r="D1484" s="1">
        <v>0</v>
      </c>
      <c r="E1484" s="1">
        <v>0</v>
      </c>
      <c r="F1484" s="1">
        <v>0</v>
      </c>
      <c r="G1484" s="2">
        <f t="shared" si="34"/>
        <v>13110.2736</v>
      </c>
      <c r="H1484" s="2">
        <f t="shared" si="35"/>
        <v>0.27999999979510903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341913.56</v>
      </c>
      <c r="D1485" s="1">
        <v>0</v>
      </c>
      <c r="E1485" s="1">
        <v>0</v>
      </c>
      <c r="F1485" s="1">
        <v>0</v>
      </c>
      <c r="G1485" s="2">
        <f t="shared" si="34"/>
        <v>2051.4813600000002</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1695.45</v>
      </c>
      <c r="D1486" s="1">
        <v>0</v>
      </c>
      <c r="E1486" s="1">
        <v>0</v>
      </c>
      <c r="F1486" s="1">
        <v>0</v>
      </c>
      <c r="G1486" s="2">
        <f t="shared" si="34"/>
        <v>11.86815</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17585.59</v>
      </c>
      <c r="D1489" s="1">
        <v>0</v>
      </c>
      <c r="E1489" s="1">
        <v>0</v>
      </c>
      <c r="F1489" s="1">
        <v>0</v>
      </c>
      <c r="G1489" s="2">
        <f t="shared" si="34"/>
        <v>175.85589999999999</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78215.740000000005</v>
      </c>
      <c r="D1491" s="1">
        <v>0</v>
      </c>
      <c r="E1491" s="1">
        <v>0</v>
      </c>
      <c r="F1491" s="1">
        <v>0</v>
      </c>
      <c r="G1491" s="2">
        <f t="shared" si="34"/>
        <v>938.58888000000013</v>
      </c>
      <c r="H1491" s="2">
        <f t="shared" si="35"/>
        <v>0.25999999999476131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30768.65</v>
      </c>
      <c r="D1492" s="1">
        <v>0</v>
      </c>
      <c r="E1492" s="1">
        <v>0</v>
      </c>
      <c r="F1492" s="1">
        <v>0</v>
      </c>
      <c r="G1492" s="2">
        <f t="shared" si="34"/>
        <v>399.99245000000002</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3049125.59</v>
      </c>
      <c r="D1499" s="1">
        <v>0</v>
      </c>
      <c r="E1499" s="1">
        <v>0</v>
      </c>
      <c r="F1499" s="1">
        <v>0</v>
      </c>
      <c r="G1499" s="2">
        <f t="shared" si="34"/>
        <v>60982.5118</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3018563.94</v>
      </c>
      <c r="D1501" s="1">
        <v>0</v>
      </c>
      <c r="E1501" s="1">
        <v>0</v>
      </c>
      <c r="F1501" s="1">
        <v>0</v>
      </c>
      <c r="G1501" s="2">
        <f t="shared" si="34"/>
        <v>66408.40668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2580348.09</v>
      </c>
      <c r="D1502" s="1">
        <v>0</v>
      </c>
      <c r="E1502" s="1">
        <v>0</v>
      </c>
      <c r="F1502" s="1">
        <v>0</v>
      </c>
      <c r="G1502" s="2">
        <f t="shared" si="34"/>
        <v>59348.006069999996</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334759.94</v>
      </c>
      <c r="D1503" s="1">
        <v>0</v>
      </c>
      <c r="E1503" s="1">
        <v>0</v>
      </c>
      <c r="F1503" s="1">
        <v>0</v>
      </c>
      <c r="G1503" s="2">
        <f t="shared" si="34"/>
        <v>8034.2385599999998</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1695.45</v>
      </c>
      <c r="D1504" s="1">
        <v>0</v>
      </c>
      <c r="E1504" s="1">
        <v>0</v>
      </c>
      <c r="F1504" s="1">
        <v>0</v>
      </c>
      <c r="G1504" s="2">
        <f t="shared" si="34"/>
        <v>42.386250000000004</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15786.73</v>
      </c>
      <c r="D1507" s="1">
        <v>0</v>
      </c>
      <c r="E1507" s="1">
        <v>0</v>
      </c>
      <c r="F1507" s="1">
        <v>0</v>
      </c>
      <c r="G1507" s="2">
        <f t="shared" si="34"/>
        <v>442.02843999999999</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85973.73</v>
      </c>
      <c r="D1509" s="1">
        <v>0</v>
      </c>
      <c r="E1509" s="1">
        <v>0</v>
      </c>
      <c r="F1509" s="1">
        <v>0</v>
      </c>
      <c r="G1509" s="2">
        <f t="shared" si="34"/>
        <v>2579.2118999999998</v>
      </c>
      <c r="H1509" s="2">
        <f t="shared" si="35"/>
        <v>0.27000000000407454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30561.65</v>
      </c>
      <c r="D1510" s="1">
        <v>0</v>
      </c>
      <c r="E1510" s="1">
        <v>0</v>
      </c>
      <c r="F1510" s="1">
        <v>0</v>
      </c>
      <c r="G1510" s="2">
        <f t="shared" si="34"/>
        <v>947.41115000000002</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247680.70000000065</v>
      </c>
      <c r="D1517" s="1">
        <v>0</v>
      </c>
      <c r="E1517" s="1">
        <v>0</v>
      </c>
      <c r="F1517" s="1">
        <v>0</v>
      </c>
      <c r="G1517" s="2">
        <f t="shared" si="34"/>
        <v>9411.8666000000248</v>
      </c>
      <c r="H1517" s="2">
        <f t="shared" si="35"/>
        <v>0.2999999993480742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247680.7</v>
      </c>
      <c r="D1576" s="1">
        <v>0</v>
      </c>
      <c r="E1576" s="1">
        <v>0</v>
      </c>
      <c r="F1576" s="1">
        <v>0</v>
      </c>
      <c r="G1576" s="2">
        <f t="shared" si="34"/>
        <v>24025.027900000001</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247473.7</v>
      </c>
      <c r="D1578" s="1">
        <v>0</v>
      </c>
      <c r="E1578" s="1">
        <v>0</v>
      </c>
      <c r="F1578" s="1">
        <v>0</v>
      </c>
      <c r="G1578" s="2">
        <f t="shared" si="34"/>
        <v>24499.896300000004</v>
      </c>
      <c r="H1578" s="2">
        <f t="shared" si="35"/>
        <v>0.29999999998835847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207</v>
      </c>
      <c r="D1579" s="1">
        <v>0</v>
      </c>
      <c r="E1579" s="1">
        <v>0</v>
      </c>
      <c r="F1579" s="1">
        <v>0</v>
      </c>
      <c r="G1579" s="2">
        <f t="shared" si="34"/>
        <v>20.700000000000003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2483463.44</v>
      </c>
      <c r="I16" s="170">
        <f>'PR-RAS'!E6</f>
        <v>2939154.52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2418488.5499999998</v>
      </c>
      <c r="I17" s="170">
        <f>'PR-RAS'!E151</f>
        <v>2914853.7599999993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46508.310000000798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35618.469999999725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2307904.79</v>
      </c>
      <c r="I20" s="173">
        <f>BILANCA!E7</f>
        <v>2338584.5400000005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257521.12</v>
      </c>
      <c r="I21" s="175">
        <f>BILANCA!E68</f>
        <v>296664.01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204572.58</v>
      </c>
      <c r="I22" s="175">
        <f>BILANCA!E176</f>
        <v>247680.69999999998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2360853.3299999996</v>
      </c>
      <c r="I23" s="177">
        <f>BILANCA!E237</f>
        <v>2387567.85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2508991.64</v>
      </c>
      <c r="I27" s="175">
        <f>'RAS-funkcijski'!E114</f>
        <v>2945622.41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2508991.64</v>
      </c>
      <c r="I28" s="179">
        <f>'RAS-funkcijski'!E141</f>
        <v>2945622.41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204572.58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247680.70000000065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247680.7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2483463.44</v>
      </c>
      <c r="E6" s="51">
        <f>E7+E44+E50+E82+E106+E124+E133+E139</f>
        <v>2939154.52</v>
      </c>
      <c r="F6" s="52">
        <f t="shared" ref="F6:F131" si="0">IF(D6&lt;&gt;0,IF(E6/D6&gt;=100,"&gt;&gt;100",E6/D6*100),"-")</f>
        <v>118.34901503522839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2170752.6</v>
      </c>
      <c r="E50" s="51">
        <f>E51+E54+E59+E62+E65+E68+E71+E74+E77</f>
        <v>2600545.41</v>
      </c>
      <c r="F50" s="52">
        <f t="shared" si="0"/>
        <v>119.79925349392649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2021804.57</v>
      </c>
      <c r="E68" s="51">
        <f t="shared" si="15"/>
        <v>2529574.79</v>
      </c>
      <c r="F68" s="52">
        <f t="shared" si="0"/>
        <v>125.11470334642681</v>
      </c>
    </row>
    <row r="69" spans="1:6" ht="12.75" customHeight="1" x14ac:dyDescent="0.2">
      <c r="A69" s="53" t="s">
        <v>184</v>
      </c>
      <c r="B69" s="85" t="s">
        <v>185</v>
      </c>
      <c r="C69" s="50" t="s">
        <v>184</v>
      </c>
      <c r="D69" s="242">
        <v>2020287.71</v>
      </c>
      <c r="E69" s="242">
        <v>2529045.89</v>
      </c>
      <c r="F69" s="52">
        <f t="shared" si="0"/>
        <v>125.18246175936991</v>
      </c>
    </row>
    <row r="70" spans="1:6" ht="24" x14ac:dyDescent="0.2">
      <c r="A70" s="53" t="s">
        <v>186</v>
      </c>
      <c r="B70" s="85" t="s">
        <v>187</v>
      </c>
      <c r="C70" s="50" t="s">
        <v>186</v>
      </c>
      <c r="D70" s="242">
        <v>1516.86</v>
      </c>
      <c r="E70" s="242">
        <v>528.9</v>
      </c>
      <c r="F70" s="52">
        <f t="shared" si="0"/>
        <v>34.868082749891222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148948.03</v>
      </c>
      <c r="E74" s="51">
        <f t="shared" si="17"/>
        <v>70970.62</v>
      </c>
      <c r="F74" s="52">
        <f t="shared" si="0"/>
        <v>47.647907797102114</v>
      </c>
    </row>
    <row r="75" spans="1:6" ht="12.75" customHeight="1" x14ac:dyDescent="0.2">
      <c r="A75" s="53" t="s">
        <v>196</v>
      </c>
      <c r="B75" s="85" t="s">
        <v>197</v>
      </c>
      <c r="C75" s="50" t="s">
        <v>196</v>
      </c>
      <c r="D75" s="242">
        <v>148948.03</v>
      </c>
      <c r="E75" s="242">
        <v>70970.62</v>
      </c>
      <c r="F75" s="52">
        <f t="shared" si="0"/>
        <v>47.647907797102114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0.38</v>
      </c>
      <c r="E82" s="51">
        <f t="shared" si="19"/>
        <v>0.11</v>
      </c>
      <c r="F82" s="52">
        <f t="shared" si="0"/>
        <v>28.947368421052634</v>
      </c>
    </row>
    <row r="83" spans="1:6" ht="12.75" customHeight="1" x14ac:dyDescent="0.2">
      <c r="A83" s="53">
        <v>641</v>
      </c>
      <c r="B83" s="85" t="s">
        <v>212</v>
      </c>
      <c r="C83" s="50" t="s">
        <v>213</v>
      </c>
      <c r="D83" s="51">
        <f t="shared" ref="D83:E83" si="20">SUM(D84:D90)</f>
        <v>0.38</v>
      </c>
      <c r="E83" s="51">
        <f t="shared" si="20"/>
        <v>0.11</v>
      </c>
      <c r="F83" s="52">
        <f t="shared" si="0"/>
        <v>28.947368421052634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0.38</v>
      </c>
      <c r="E85" s="242">
        <v>0.11</v>
      </c>
      <c r="F85" s="52">
        <f t="shared" si="0"/>
        <v>28.947368421052634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2872.4</v>
      </c>
      <c r="E106" s="51">
        <f t="shared" si="23"/>
        <v>5006.8</v>
      </c>
      <c r="F106" s="52">
        <f t="shared" si="0"/>
        <v>174.30719955437962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2872.4</v>
      </c>
      <c r="E112" s="51">
        <f t="shared" si="25"/>
        <v>5006.8</v>
      </c>
      <c r="F112" s="52">
        <f t="shared" si="0"/>
        <v>174.30719955437962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2872.4</v>
      </c>
      <c r="E117" s="242">
        <v>5006.8</v>
      </c>
      <c r="F117" s="52">
        <f t="shared" si="0"/>
        <v>174.30719955437962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31107.43</v>
      </c>
      <c r="E124" s="51">
        <f t="shared" si="27"/>
        <v>35950.660000000003</v>
      </c>
      <c r="F124" s="52">
        <f t="shared" si="0"/>
        <v>115.56936718976785</v>
      </c>
    </row>
    <row r="125" spans="1:6" ht="12.75" customHeight="1" x14ac:dyDescent="0.2">
      <c r="A125" s="53">
        <v>661</v>
      </c>
      <c r="B125" s="86" t="s">
        <v>296</v>
      </c>
      <c r="C125" s="50" t="s">
        <v>297</v>
      </c>
      <c r="D125" s="51">
        <f t="shared" ref="D125:E125" si="28">SUM(D126:D127)</f>
        <v>30707.43</v>
      </c>
      <c r="E125" s="51">
        <f t="shared" si="28"/>
        <v>35800.660000000003</v>
      </c>
      <c r="F125" s="52">
        <f t="shared" si="0"/>
        <v>116.58631152134842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30707.43</v>
      </c>
      <c r="E127" s="242">
        <v>35800.660000000003</v>
      </c>
      <c r="F127" s="52">
        <f t="shared" si="0"/>
        <v>116.58631152134842</v>
      </c>
    </row>
    <row r="128" spans="1:6" ht="24" x14ac:dyDescent="0.2">
      <c r="A128" s="53">
        <v>663</v>
      </c>
      <c r="B128" s="231" t="s">
        <v>302</v>
      </c>
      <c r="C128" s="50" t="s">
        <v>303</v>
      </c>
      <c r="D128" s="51">
        <f t="shared" ref="D128:E128" si="29">SUM(D129:D132)</f>
        <v>400</v>
      </c>
      <c r="E128" s="51">
        <f t="shared" si="29"/>
        <v>150</v>
      </c>
      <c r="F128" s="52">
        <f t="shared" si="0"/>
        <v>37.5</v>
      </c>
    </row>
    <row r="129" spans="1:6" ht="12.75" customHeight="1" x14ac:dyDescent="0.2">
      <c r="A129" s="53">
        <v>6631</v>
      </c>
      <c r="B129" s="86" t="s">
        <v>304</v>
      </c>
      <c r="C129" s="50" t="s">
        <v>305</v>
      </c>
      <c r="D129" s="242">
        <v>400</v>
      </c>
      <c r="E129" s="242">
        <v>150</v>
      </c>
      <c r="F129" s="52">
        <f t="shared" si="0"/>
        <v>37.5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278730.63</v>
      </c>
      <c r="E133" s="51">
        <f t="shared" si="30"/>
        <v>297651.53999999998</v>
      </c>
      <c r="F133" s="52">
        <f t="shared" ref="F133:F223" si="31">IF(D133&lt;&gt;0,IF(E133/D133&gt;=100,"&gt;&gt;100",E133/D133*100),"-")</f>
        <v>106.78824211031272</v>
      </c>
    </row>
    <row r="134" spans="1:6" ht="24" x14ac:dyDescent="0.2">
      <c r="A134" s="53">
        <v>671</v>
      </c>
      <c r="B134" s="232" t="s">
        <v>314</v>
      </c>
      <c r="C134" s="50" t="s">
        <v>315</v>
      </c>
      <c r="D134" s="51">
        <f t="shared" ref="D134:E134" si="32">SUM(D135:D137)</f>
        <v>278730.63</v>
      </c>
      <c r="E134" s="51">
        <f t="shared" si="32"/>
        <v>297651.53999999998</v>
      </c>
      <c r="F134" s="52">
        <f t="shared" si="31"/>
        <v>106.78824211031272</v>
      </c>
    </row>
    <row r="135" spans="1:6" ht="12.75" customHeight="1" x14ac:dyDescent="0.2">
      <c r="A135" s="53">
        <v>6711</v>
      </c>
      <c r="B135" s="85" t="s">
        <v>316</v>
      </c>
      <c r="C135" s="50" t="s">
        <v>317</v>
      </c>
      <c r="D135" s="242">
        <v>278730.63</v>
      </c>
      <c r="E135" s="242">
        <v>297651.53999999998</v>
      </c>
      <c r="F135" s="52">
        <f t="shared" si="31"/>
        <v>106.78824211031272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2418488.5499999998</v>
      </c>
      <c r="E151" s="51">
        <f t="shared" si="35"/>
        <v>2914853.7599999993</v>
      </c>
      <c r="F151" s="52">
        <f t="shared" si="31"/>
        <v>120.52377754693111</v>
      </c>
    </row>
    <row r="152" spans="1:6" ht="12.75" customHeight="1" x14ac:dyDescent="0.2">
      <c r="A152" s="53">
        <v>31</v>
      </c>
      <c r="B152" s="85" t="s">
        <v>349</v>
      </c>
      <c r="C152" s="50" t="s">
        <v>35</v>
      </c>
      <c r="D152" s="51">
        <f t="shared" ref="D152:E152" si="36">D153+D158+D159</f>
        <v>2101811.77</v>
      </c>
      <c r="E152" s="51">
        <f t="shared" si="36"/>
        <v>2561612.8599999994</v>
      </c>
      <c r="F152" s="52">
        <f t="shared" si="31"/>
        <v>121.87641617403253</v>
      </c>
    </row>
    <row r="153" spans="1:6" ht="12.75" customHeight="1" x14ac:dyDescent="0.2">
      <c r="A153" s="53">
        <v>311</v>
      </c>
      <c r="B153" s="85" t="s">
        <v>350</v>
      </c>
      <c r="C153" s="50" t="s">
        <v>351</v>
      </c>
      <c r="D153" s="51">
        <f t="shared" ref="D153:E153" si="37">SUM(D154:D157)</f>
        <v>1737877.21</v>
      </c>
      <c r="E153" s="51">
        <f t="shared" si="37"/>
        <v>2124064.88</v>
      </c>
      <c r="F153" s="52">
        <f t="shared" si="31"/>
        <v>122.22180415151425</v>
      </c>
    </row>
    <row r="154" spans="1:6" ht="12.75" customHeight="1" x14ac:dyDescent="0.2">
      <c r="A154" s="53">
        <v>3111</v>
      </c>
      <c r="B154" s="85" t="s">
        <v>352</v>
      </c>
      <c r="C154" s="50" t="s">
        <v>353</v>
      </c>
      <c r="D154" s="242">
        <v>1696976.88</v>
      </c>
      <c r="E154" s="242">
        <v>2068760.46</v>
      </c>
      <c r="F154" s="52">
        <f t="shared" si="31"/>
        <v>121.90858251410002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40900.33</v>
      </c>
      <c r="E156" s="242">
        <v>24775.08</v>
      </c>
      <c r="F156" s="52">
        <f t="shared" si="31"/>
        <v>60.574278985035093</v>
      </c>
    </row>
    <row r="157" spans="1:6" ht="12.75" customHeight="1" x14ac:dyDescent="0.2">
      <c r="A157" s="53">
        <v>3114</v>
      </c>
      <c r="B157" s="85" t="s">
        <v>358</v>
      </c>
      <c r="C157" s="50" t="s">
        <v>359</v>
      </c>
      <c r="D157" s="242">
        <v>0</v>
      </c>
      <c r="E157" s="242">
        <v>30529.34</v>
      </c>
      <c r="F157" s="52" t="str">
        <f t="shared" si="31"/>
        <v>-</v>
      </c>
    </row>
    <row r="158" spans="1:6" ht="12.75" customHeight="1" x14ac:dyDescent="0.2">
      <c r="A158" s="53">
        <v>312</v>
      </c>
      <c r="B158" s="85" t="s">
        <v>360</v>
      </c>
      <c r="C158" s="50" t="s">
        <v>361</v>
      </c>
      <c r="D158" s="242">
        <v>77069.210000000006</v>
      </c>
      <c r="E158" s="242">
        <v>86760.26</v>
      </c>
      <c r="F158" s="52">
        <f t="shared" si="31"/>
        <v>112.57447688901961</v>
      </c>
    </row>
    <row r="159" spans="1:6" ht="12.75" customHeight="1" x14ac:dyDescent="0.2">
      <c r="A159" s="53">
        <v>313</v>
      </c>
      <c r="B159" s="85" t="s">
        <v>362</v>
      </c>
      <c r="C159" s="50" t="s">
        <v>363</v>
      </c>
      <c r="D159" s="51">
        <f t="shared" ref="D159:E159" si="38">SUM(D160:D162)</f>
        <v>286865.34999999998</v>
      </c>
      <c r="E159" s="51">
        <f t="shared" si="38"/>
        <v>350787.72</v>
      </c>
      <c r="F159" s="52">
        <f t="shared" si="31"/>
        <v>122.28305719042052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286865.34999999998</v>
      </c>
      <c r="E161" s="242">
        <v>350787.72</v>
      </c>
      <c r="F161" s="52">
        <f t="shared" si="31"/>
        <v>122.28305719042052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291056.44</v>
      </c>
      <c r="E163" s="51">
        <f t="shared" si="39"/>
        <v>307957.5</v>
      </c>
      <c r="F163" s="52">
        <f t="shared" si="31"/>
        <v>105.80679815914742</v>
      </c>
    </row>
    <row r="164" spans="1:6" ht="12.75" customHeight="1" x14ac:dyDescent="0.2">
      <c r="A164" s="53">
        <v>321</v>
      </c>
      <c r="B164" s="85" t="s">
        <v>371</v>
      </c>
      <c r="C164" s="50" t="s">
        <v>372</v>
      </c>
      <c r="D164" s="51">
        <f t="shared" ref="D164:E164" si="40">SUM(D165:D168)</f>
        <v>106743.52</v>
      </c>
      <c r="E164" s="51">
        <f t="shared" si="40"/>
        <v>98631.099999999991</v>
      </c>
      <c r="F164" s="52">
        <f t="shared" si="31"/>
        <v>92.400081990925528</v>
      </c>
    </row>
    <row r="165" spans="1:6" ht="12.75" customHeight="1" x14ac:dyDescent="0.2">
      <c r="A165" s="53">
        <v>3211</v>
      </c>
      <c r="B165" s="85" t="s">
        <v>373</v>
      </c>
      <c r="C165" s="50" t="s">
        <v>374</v>
      </c>
      <c r="D165" s="242">
        <v>10662.44</v>
      </c>
      <c r="E165" s="242">
        <v>8489.8700000000008</v>
      </c>
      <c r="F165" s="52">
        <f t="shared" si="31"/>
        <v>79.624082292608449</v>
      </c>
    </row>
    <row r="166" spans="1:6" ht="12.75" customHeight="1" x14ac:dyDescent="0.2">
      <c r="A166" s="53">
        <v>3212</v>
      </c>
      <c r="B166" s="85" t="s">
        <v>375</v>
      </c>
      <c r="C166" s="50" t="s">
        <v>376</v>
      </c>
      <c r="D166" s="242">
        <v>95851.08</v>
      </c>
      <c r="E166" s="242">
        <v>89326.69</v>
      </c>
      <c r="F166" s="52">
        <f t="shared" si="31"/>
        <v>93.193201370292329</v>
      </c>
    </row>
    <row r="167" spans="1:6" ht="12.75" customHeight="1" x14ac:dyDescent="0.2">
      <c r="A167" s="53">
        <v>3213</v>
      </c>
      <c r="B167" s="85" t="s">
        <v>377</v>
      </c>
      <c r="C167" s="50" t="s">
        <v>378</v>
      </c>
      <c r="D167" s="242">
        <v>230</v>
      </c>
      <c r="E167" s="242">
        <v>814.54</v>
      </c>
      <c r="F167" s="52">
        <f t="shared" si="31"/>
        <v>354.14782608695651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111992.92000000001</v>
      </c>
      <c r="E169" s="51">
        <f t="shared" si="41"/>
        <v>117648.71999999999</v>
      </c>
      <c r="F169" s="52">
        <f t="shared" si="31"/>
        <v>105.05014066960658</v>
      </c>
    </row>
    <row r="170" spans="1:6" ht="12.75" customHeight="1" x14ac:dyDescent="0.2">
      <c r="A170" s="53">
        <v>3221</v>
      </c>
      <c r="B170" s="85" t="s">
        <v>383</v>
      </c>
      <c r="C170" s="50" t="s">
        <v>384</v>
      </c>
      <c r="D170" s="242">
        <v>23558.82</v>
      </c>
      <c r="E170" s="242">
        <v>29582.54</v>
      </c>
      <c r="F170" s="52">
        <f t="shared" si="31"/>
        <v>125.56885276936623</v>
      </c>
    </row>
    <row r="171" spans="1:6" ht="12.75" customHeight="1" x14ac:dyDescent="0.2">
      <c r="A171" s="53">
        <v>3222</v>
      </c>
      <c r="B171" s="85" t="s">
        <v>385</v>
      </c>
      <c r="C171" s="50" t="s">
        <v>386</v>
      </c>
      <c r="D171" s="242">
        <v>34469.94</v>
      </c>
      <c r="E171" s="242">
        <v>44227.09</v>
      </c>
      <c r="F171" s="52">
        <f t="shared" si="31"/>
        <v>128.30625756818839</v>
      </c>
    </row>
    <row r="172" spans="1:6" ht="12.75" customHeight="1" x14ac:dyDescent="0.2">
      <c r="A172" s="53">
        <v>3223</v>
      </c>
      <c r="B172" s="85" t="s">
        <v>387</v>
      </c>
      <c r="C172" s="50" t="s">
        <v>388</v>
      </c>
      <c r="D172" s="242">
        <v>49227.65</v>
      </c>
      <c r="E172" s="242">
        <v>36718.46</v>
      </c>
      <c r="F172" s="52">
        <f t="shared" si="31"/>
        <v>74.589097793618009</v>
      </c>
    </row>
    <row r="173" spans="1:6" ht="12.75" customHeight="1" x14ac:dyDescent="0.2">
      <c r="A173" s="53">
        <v>3224</v>
      </c>
      <c r="B173" s="85" t="s">
        <v>389</v>
      </c>
      <c r="C173" s="50" t="s">
        <v>390</v>
      </c>
      <c r="D173" s="242">
        <v>370.75</v>
      </c>
      <c r="E173" s="242">
        <v>29.95</v>
      </c>
      <c r="F173" s="52">
        <f t="shared" si="31"/>
        <v>8.078219824679703</v>
      </c>
    </row>
    <row r="174" spans="1:6" ht="12.75" customHeight="1" x14ac:dyDescent="0.2">
      <c r="A174" s="53">
        <v>3225</v>
      </c>
      <c r="B174" s="85" t="s">
        <v>391</v>
      </c>
      <c r="C174" s="50" t="s">
        <v>392</v>
      </c>
      <c r="D174" s="242">
        <v>4005.8</v>
      </c>
      <c r="E174" s="242">
        <v>6632.73</v>
      </c>
      <c r="F174" s="52">
        <f t="shared" si="31"/>
        <v>165.57816166558487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359.96</v>
      </c>
      <c r="E176" s="242">
        <v>457.95</v>
      </c>
      <c r="F176" s="52">
        <f t="shared" si="31"/>
        <v>127.22246916324036</v>
      </c>
    </row>
    <row r="177" spans="1:6" ht="12.75" customHeight="1" x14ac:dyDescent="0.2">
      <c r="A177" s="53">
        <v>323</v>
      </c>
      <c r="B177" s="85" t="s">
        <v>397</v>
      </c>
      <c r="C177" s="50" t="s">
        <v>398</v>
      </c>
      <c r="D177" s="51">
        <f t="shared" ref="D177:E177" si="42">SUM(D178:D186)</f>
        <v>61579.12</v>
      </c>
      <c r="E177" s="51">
        <f t="shared" si="42"/>
        <v>69556.590000000011</v>
      </c>
      <c r="F177" s="52">
        <f t="shared" si="31"/>
        <v>112.95482949415323</v>
      </c>
    </row>
    <row r="178" spans="1:6" ht="12.75" customHeight="1" x14ac:dyDescent="0.2">
      <c r="A178" s="53">
        <v>3231</v>
      </c>
      <c r="B178" s="85" t="s">
        <v>399</v>
      </c>
      <c r="C178" s="50" t="s">
        <v>400</v>
      </c>
      <c r="D178" s="242">
        <v>22053.77</v>
      </c>
      <c r="E178" s="242">
        <v>17736.39</v>
      </c>
      <c r="F178" s="52">
        <f t="shared" si="31"/>
        <v>80.423392463057326</v>
      </c>
    </row>
    <row r="179" spans="1:6" ht="12.75" customHeight="1" x14ac:dyDescent="0.2">
      <c r="A179" s="53">
        <v>3232</v>
      </c>
      <c r="B179" s="85" t="s">
        <v>401</v>
      </c>
      <c r="C179" s="50" t="s">
        <v>402</v>
      </c>
      <c r="D179" s="242">
        <v>1239.3800000000001</v>
      </c>
      <c r="E179" s="242">
        <v>7807.33</v>
      </c>
      <c r="F179" s="52">
        <f t="shared" si="31"/>
        <v>629.9383562749116</v>
      </c>
    </row>
    <row r="180" spans="1:6" ht="12.75" customHeight="1" x14ac:dyDescent="0.2">
      <c r="A180" s="53">
        <v>3233</v>
      </c>
      <c r="B180" s="85" t="s">
        <v>403</v>
      </c>
      <c r="C180" s="50" t="s">
        <v>404</v>
      </c>
      <c r="D180" s="242">
        <v>2071.25</v>
      </c>
      <c r="E180" s="242">
        <v>830</v>
      </c>
      <c r="F180" s="52">
        <f t="shared" si="31"/>
        <v>40.072420036210019</v>
      </c>
    </row>
    <row r="181" spans="1:6" ht="12.75" customHeight="1" x14ac:dyDescent="0.2">
      <c r="A181" s="53">
        <v>3234</v>
      </c>
      <c r="B181" s="85" t="s">
        <v>405</v>
      </c>
      <c r="C181" s="50" t="s">
        <v>406</v>
      </c>
      <c r="D181" s="242">
        <v>4267.51</v>
      </c>
      <c r="E181" s="242">
        <v>5031.92</v>
      </c>
      <c r="F181" s="52">
        <f t="shared" si="31"/>
        <v>117.91231889321875</v>
      </c>
    </row>
    <row r="182" spans="1:6" ht="12.75" customHeight="1" x14ac:dyDescent="0.2">
      <c r="A182" s="53">
        <v>3235</v>
      </c>
      <c r="B182" s="85" t="s">
        <v>407</v>
      </c>
      <c r="C182" s="50" t="s">
        <v>408</v>
      </c>
      <c r="D182" s="242">
        <v>858.47</v>
      </c>
      <c r="E182" s="242">
        <v>1808.51</v>
      </c>
      <c r="F182" s="52">
        <f t="shared" si="31"/>
        <v>210.66665113515904</v>
      </c>
    </row>
    <row r="183" spans="1:6" ht="12.75" customHeight="1" x14ac:dyDescent="0.2">
      <c r="A183" s="53">
        <v>3236</v>
      </c>
      <c r="B183" s="85" t="s">
        <v>409</v>
      </c>
      <c r="C183" s="50" t="s">
        <v>410</v>
      </c>
      <c r="D183" s="242">
        <v>7406.45</v>
      </c>
      <c r="E183" s="242">
        <v>6777.33</v>
      </c>
      <c r="F183" s="52">
        <f t="shared" si="31"/>
        <v>91.505782122339312</v>
      </c>
    </row>
    <row r="184" spans="1:6" ht="12.75" customHeight="1" x14ac:dyDescent="0.2">
      <c r="A184" s="53">
        <v>3237</v>
      </c>
      <c r="B184" s="85" t="s">
        <v>411</v>
      </c>
      <c r="C184" s="50" t="s">
        <v>412</v>
      </c>
      <c r="D184" s="242">
        <v>7780.75</v>
      </c>
      <c r="E184" s="242">
        <v>18112.89</v>
      </c>
      <c r="F184" s="52">
        <f t="shared" si="31"/>
        <v>232.79105484689779</v>
      </c>
    </row>
    <row r="185" spans="1:6" ht="12.75" customHeight="1" x14ac:dyDescent="0.2">
      <c r="A185" s="53">
        <v>3238</v>
      </c>
      <c r="B185" s="85" t="s">
        <v>413</v>
      </c>
      <c r="C185" s="50" t="s">
        <v>414</v>
      </c>
      <c r="D185" s="242">
        <v>1780.78</v>
      </c>
      <c r="E185" s="242">
        <v>3692.73</v>
      </c>
      <c r="F185" s="52">
        <f t="shared" si="31"/>
        <v>207.36587338132728</v>
      </c>
    </row>
    <row r="186" spans="1:6" ht="12.75" customHeight="1" x14ac:dyDescent="0.2">
      <c r="A186" s="53">
        <v>3239</v>
      </c>
      <c r="B186" s="85" t="s">
        <v>415</v>
      </c>
      <c r="C186" s="50" t="s">
        <v>416</v>
      </c>
      <c r="D186" s="242">
        <v>14120.76</v>
      </c>
      <c r="E186" s="242">
        <v>7759.49</v>
      </c>
      <c r="F186" s="52">
        <f t="shared" si="31"/>
        <v>54.950937484951233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10740.88</v>
      </c>
      <c r="E188" s="51">
        <f t="shared" si="43"/>
        <v>22121.09</v>
      </c>
      <c r="F188" s="52">
        <f t="shared" si="31"/>
        <v>205.95230558390006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2610.5500000000002</v>
      </c>
      <c r="E190" s="242">
        <v>2958.2</v>
      </c>
      <c r="F190" s="52">
        <f t="shared" si="31"/>
        <v>113.3171170826071</v>
      </c>
    </row>
    <row r="191" spans="1:6" ht="12.75" customHeight="1" x14ac:dyDescent="0.2">
      <c r="A191" s="53">
        <v>3293</v>
      </c>
      <c r="B191" s="85" t="s">
        <v>425</v>
      </c>
      <c r="C191" s="50" t="s">
        <v>426</v>
      </c>
      <c r="D191" s="242">
        <v>977.16</v>
      </c>
      <c r="E191" s="242">
        <v>1328.44</v>
      </c>
      <c r="F191" s="52">
        <f t="shared" si="31"/>
        <v>135.94907691677923</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5709.2</v>
      </c>
      <c r="E193" s="242">
        <v>6278</v>
      </c>
      <c r="F193" s="52">
        <f t="shared" si="31"/>
        <v>109.96286695158692</v>
      </c>
    </row>
    <row r="194" spans="1:6" ht="12.75" customHeight="1" x14ac:dyDescent="0.2">
      <c r="A194" s="53" t="s">
        <v>431</v>
      </c>
      <c r="B194" s="85" t="s">
        <v>432</v>
      </c>
      <c r="C194" s="50" t="s">
        <v>431</v>
      </c>
      <c r="D194" s="242">
        <v>0</v>
      </c>
      <c r="E194" s="242">
        <v>7225</v>
      </c>
      <c r="F194" s="52" t="str">
        <f t="shared" si="31"/>
        <v>-</v>
      </c>
    </row>
    <row r="195" spans="1:6" ht="12.75" customHeight="1" x14ac:dyDescent="0.2">
      <c r="A195" s="53">
        <v>3299</v>
      </c>
      <c r="B195" s="85" t="s">
        <v>433</v>
      </c>
      <c r="C195" s="50" t="s">
        <v>434</v>
      </c>
      <c r="D195" s="242">
        <v>1443.97</v>
      </c>
      <c r="E195" s="242">
        <v>4331.45</v>
      </c>
      <c r="F195" s="52">
        <f t="shared" si="31"/>
        <v>299.96814338248021</v>
      </c>
    </row>
    <row r="196" spans="1:6" ht="12.75" customHeight="1" x14ac:dyDescent="0.2">
      <c r="A196" s="53">
        <v>34</v>
      </c>
      <c r="B196" s="232" t="s">
        <v>435</v>
      </c>
      <c r="C196" s="50" t="s">
        <v>436</v>
      </c>
      <c r="D196" s="51">
        <f t="shared" ref="D196:E196" si="44">D197+D202+D210</f>
        <v>846.63</v>
      </c>
      <c r="E196" s="51">
        <f t="shared" si="44"/>
        <v>4864.58</v>
      </c>
      <c r="F196" s="52">
        <f t="shared" si="31"/>
        <v>574.58157636748047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846.63</v>
      </c>
      <c r="E210" s="51">
        <f t="shared" si="47"/>
        <v>4864.58</v>
      </c>
      <c r="F210" s="52">
        <f t="shared" si="31"/>
        <v>574.58157636748047</v>
      </c>
    </row>
    <row r="211" spans="1:6" ht="12.75" customHeight="1" x14ac:dyDescent="0.2">
      <c r="A211" s="53">
        <v>3431</v>
      </c>
      <c r="B211" s="232" t="s">
        <v>465</v>
      </c>
      <c r="C211" s="50" t="s">
        <v>466</v>
      </c>
      <c r="D211" s="242">
        <v>846.63</v>
      </c>
      <c r="E211" s="242">
        <v>180.21</v>
      </c>
      <c r="F211" s="52">
        <f t="shared" si="31"/>
        <v>21.285567485206052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4684.37</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24117.07</v>
      </c>
      <c r="E224" s="51">
        <f t="shared" si="51"/>
        <v>22161.46</v>
      </c>
      <c r="F224" s="52">
        <f t="shared" ref="F224:F235" si="52">IF(D224&lt;&gt;0,IF(E224/D224&gt;=100,"&gt;&gt;100",E224/D224*100),"-")</f>
        <v>91.891179152359712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24117.07</v>
      </c>
      <c r="E244" s="51">
        <f t="shared" si="60"/>
        <v>22161.46</v>
      </c>
      <c r="F244" s="52">
        <f t="shared" ref="F244:F251" si="61">IF(D244&lt;&gt;0,IF(E244/D244&gt;=100,"&gt;&gt;100",E244/D244*100),"-")</f>
        <v>91.891179152359712</v>
      </c>
    </row>
    <row r="245" spans="1:6" ht="12.75" customHeight="1" x14ac:dyDescent="0.2">
      <c r="A245" s="53" t="s">
        <v>533</v>
      </c>
      <c r="B245" s="85" t="s">
        <v>534</v>
      </c>
      <c r="C245" s="50" t="s">
        <v>533</v>
      </c>
      <c r="D245" s="242">
        <v>24117.07</v>
      </c>
      <c r="E245" s="242">
        <v>22161.46</v>
      </c>
      <c r="F245" s="52">
        <f t="shared" si="61"/>
        <v>91.891179152359712</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17585.59</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17585.59</v>
      </c>
      <c r="F259" s="52" t="str">
        <f t="shared" ref="F259:F262" si="67">IF(D259&lt;&gt;0,IF(E259/D259&gt;=100,"&gt;&gt;100",E259/D259*100),"-")</f>
        <v>-</v>
      </c>
    </row>
    <row r="260" spans="1:6" ht="12.75" customHeight="1" x14ac:dyDescent="0.2">
      <c r="A260" s="53">
        <v>3721</v>
      </c>
      <c r="B260" s="85" t="s">
        <v>559</v>
      </c>
      <c r="C260" s="50" t="s">
        <v>560</v>
      </c>
      <c r="D260" s="242">
        <v>0</v>
      </c>
      <c r="E260" s="242">
        <v>17585.59</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656.64</v>
      </c>
      <c r="E263" s="51">
        <f t="shared" si="68"/>
        <v>671.77</v>
      </c>
      <c r="F263" s="52">
        <f t="shared" ref="F263:F267" si="69">IF(D263&lt;&gt;0,IF(E263/D263&gt;=100,"&gt;&gt;100",E263/D263*100),"-")</f>
        <v>102.30415448343079</v>
      </c>
    </row>
    <row r="264" spans="1:6" ht="12.75" customHeight="1" x14ac:dyDescent="0.2">
      <c r="A264" s="53">
        <v>381</v>
      </c>
      <c r="B264" s="85" t="s">
        <v>567</v>
      </c>
      <c r="C264" s="50" t="s">
        <v>568</v>
      </c>
      <c r="D264" s="51">
        <f t="shared" ref="D264:E264" si="70">SUM(D265:D267)</f>
        <v>656.64</v>
      </c>
      <c r="E264" s="51">
        <f t="shared" si="70"/>
        <v>671.77</v>
      </c>
      <c r="F264" s="52">
        <f t="shared" si="69"/>
        <v>102.30415448343079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656.64</v>
      </c>
      <c r="E266" s="242">
        <v>671.77</v>
      </c>
      <c r="F266" s="52">
        <f t="shared" si="69"/>
        <v>102.30415448343079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2418488.5499999998</v>
      </c>
      <c r="E289" s="51">
        <f t="shared" si="79"/>
        <v>2914853.7599999993</v>
      </c>
      <c r="F289" s="52">
        <f t="shared" si="76"/>
        <v>120.52377754693111</v>
      </c>
    </row>
    <row r="290" spans="1:6" ht="12.75" customHeight="1" x14ac:dyDescent="0.2">
      <c r="A290" s="53" t="s">
        <v>608</v>
      </c>
      <c r="B290" s="85" t="s">
        <v>619</v>
      </c>
      <c r="C290" s="50" t="s">
        <v>620</v>
      </c>
      <c r="D290" s="51">
        <f>IF(D6&gt;=D289,D6-D289,0)</f>
        <v>64974.89000000013</v>
      </c>
      <c r="E290" s="51">
        <f>IF(E6&gt;=E289,E6-E289,0)</f>
        <v>24300.760000000708</v>
      </c>
      <c r="F290" s="52">
        <f t="shared" si="76"/>
        <v>37.400232612938105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52976.2</v>
      </c>
      <c r="F292" s="52" t="str">
        <f t="shared" si="76"/>
        <v>-</v>
      </c>
    </row>
    <row r="293" spans="1:6" ht="12.75" customHeight="1" x14ac:dyDescent="0.2">
      <c r="A293" s="53">
        <v>92221</v>
      </c>
      <c r="B293" s="85" t="s">
        <v>625</v>
      </c>
      <c r="C293" s="50" t="s">
        <v>626</v>
      </c>
      <c r="D293" s="242">
        <v>10090.27</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90503.09</v>
      </c>
      <c r="E350" s="51">
        <f t="shared" si="95"/>
        <v>30768.649999999998</v>
      </c>
      <c r="F350" s="52">
        <f t="shared" si="81"/>
        <v>33.997347493881151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90503.09</v>
      </c>
      <c r="E363" s="51">
        <f t="shared" si="99"/>
        <v>30768.649999999998</v>
      </c>
      <c r="F363" s="52">
        <f t="shared" si="81"/>
        <v>33.997347493881151</v>
      </c>
    </row>
    <row r="364" spans="1:6" ht="12.75" customHeight="1" x14ac:dyDescent="0.2">
      <c r="A364" s="53">
        <v>421</v>
      </c>
      <c r="B364" s="85" t="s">
        <v>758</v>
      </c>
      <c r="C364" s="50" t="s">
        <v>759</v>
      </c>
      <c r="D364" s="51">
        <f t="shared" ref="D364:E364" si="100">SUM(D365:D368)</f>
        <v>40986</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40986</v>
      </c>
      <c r="E368" s="242"/>
      <c r="F368" s="52">
        <f t="shared" si="81"/>
        <v>0</v>
      </c>
    </row>
    <row r="369" spans="1:6" ht="12.75" customHeight="1" x14ac:dyDescent="0.2">
      <c r="A369" s="53">
        <v>422</v>
      </c>
      <c r="B369" s="85" t="s">
        <v>764</v>
      </c>
      <c r="C369" s="50" t="s">
        <v>765</v>
      </c>
      <c r="D369" s="51">
        <f t="shared" ref="D369:E369" si="101">SUM(D370:D377)</f>
        <v>47837.869999999995</v>
      </c>
      <c r="E369" s="51">
        <f t="shared" si="101"/>
        <v>17688.62</v>
      </c>
      <c r="F369" s="52">
        <f t="shared" si="81"/>
        <v>36.97618643973906</v>
      </c>
    </row>
    <row r="370" spans="1:6" ht="12.75" customHeight="1" x14ac:dyDescent="0.2">
      <c r="A370" s="53">
        <v>4221</v>
      </c>
      <c r="B370" s="85" t="s">
        <v>674</v>
      </c>
      <c r="C370" s="50" t="s">
        <v>766</v>
      </c>
      <c r="D370" s="242">
        <v>5490.74</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2176.89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42347.13</v>
      </c>
      <c r="E376" s="242">
        <v>15511.73</v>
      </c>
      <c r="F376" s="52">
        <f t="shared" si="81"/>
        <v>36.629943989120392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1679.22</v>
      </c>
      <c r="E383" s="51">
        <f t="shared" si="103"/>
        <v>580.03</v>
      </c>
      <c r="F383" s="52">
        <f t="shared" si="81"/>
        <v>34.541632424578076</v>
      </c>
    </row>
    <row r="384" spans="1:6" ht="12.75" customHeight="1" x14ac:dyDescent="0.2">
      <c r="A384" s="53">
        <v>4241</v>
      </c>
      <c r="B384" s="85" t="s">
        <v>783</v>
      </c>
      <c r="C384" s="50" t="s">
        <v>784</v>
      </c>
      <c r="D384" s="242">
        <v>1679.22</v>
      </c>
      <c r="E384" s="242">
        <v>580.03</v>
      </c>
      <c r="F384" s="52">
        <f t="shared" si="81"/>
        <v>34.541632424578076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12500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12500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90503.09</v>
      </c>
      <c r="E408" s="51">
        <f t="shared" si="111"/>
        <v>30768.649999999998</v>
      </c>
      <c r="F408" s="52">
        <f t="shared" si="81"/>
        <v>33.997347493881151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2483463.44</v>
      </c>
      <c r="E412" s="51">
        <f>E6+E298</f>
        <v>2939154.52</v>
      </c>
      <c r="F412" s="52">
        <f t="shared" si="81"/>
        <v>118.34901503522839</v>
      </c>
    </row>
    <row r="413" spans="1:6" ht="12.75" customHeight="1" x14ac:dyDescent="0.2">
      <c r="A413" s="53" t="s">
        <v>608</v>
      </c>
      <c r="B413" s="85" t="s">
        <v>831</v>
      </c>
      <c r="C413" s="50" t="s">
        <v>832</v>
      </c>
      <c r="D413" s="51">
        <f t="shared" ref="D413:E413" si="112">D289+D350</f>
        <v>2508991.6399999997</v>
      </c>
      <c r="E413" s="51">
        <f t="shared" si="112"/>
        <v>2945622.4099999992</v>
      </c>
      <c r="F413" s="52">
        <f t="shared" si="81"/>
        <v>117.40263949225434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25528.199999999721</v>
      </c>
      <c r="E415" s="51">
        <f t="shared" si="114"/>
        <v>6467.8899999991991</v>
      </c>
      <c r="F415" s="52">
        <f t="shared" si="81"/>
        <v>25.336255591852421</v>
      </c>
    </row>
    <row r="416" spans="1:6" ht="12.75" customHeight="1" x14ac:dyDescent="0.2">
      <c r="A416" s="60" t="s">
        <v>837</v>
      </c>
      <c r="B416" s="232" t="s">
        <v>838</v>
      </c>
      <c r="C416" s="61" t="s">
        <v>839</v>
      </c>
      <c r="D416" s="51">
        <f t="shared" ref="D416:E416" si="115">IF(D292-D293+D409-D410&gt;=0,D292-D293+D409-D410,0)</f>
        <v>0</v>
      </c>
      <c r="E416" s="51">
        <f t="shared" si="115"/>
        <v>52976.2</v>
      </c>
      <c r="F416" s="52" t="str">
        <f t="shared" si="81"/>
        <v>-</v>
      </c>
    </row>
    <row r="417" spans="1:6" ht="12.75" customHeight="1" x14ac:dyDescent="0.2">
      <c r="A417" s="60" t="s">
        <v>837</v>
      </c>
      <c r="B417" s="85" t="s">
        <v>840</v>
      </c>
      <c r="C417" s="61" t="s">
        <v>841</v>
      </c>
      <c r="D417" s="51">
        <f t="shared" ref="D417:E417" si="116">IF(D293-D292+D410-D409&gt;=0,D293-D292+D410-D409,0)</f>
        <v>10090.27</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2483463.44</v>
      </c>
      <c r="E639" s="51">
        <f t="shared" si="180"/>
        <v>2939154.52</v>
      </c>
      <c r="F639" s="52">
        <f t="shared" si="119"/>
        <v>118.34901503522839</v>
      </c>
    </row>
    <row r="640" spans="1:6" ht="12.75" customHeight="1" x14ac:dyDescent="0.2">
      <c r="A640" s="53" t="s">
        <v>608</v>
      </c>
      <c r="B640" s="85" t="s">
        <v>1277</v>
      </c>
      <c r="C640" s="50" t="s">
        <v>1278</v>
      </c>
      <c r="D640" s="51">
        <f t="shared" ref="D640:E640" si="181">D413+D528</f>
        <v>2508991.6399999997</v>
      </c>
      <c r="E640" s="51">
        <f t="shared" si="181"/>
        <v>2945622.4099999992</v>
      </c>
      <c r="F640" s="52">
        <f t="shared" si="119"/>
        <v>117.40263949225434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25528.199999999721</v>
      </c>
      <c r="E642" s="51">
        <f t="shared" si="183"/>
        <v>6467.8899999991991</v>
      </c>
      <c r="F642" s="52">
        <f t="shared" si="119"/>
        <v>25.336255591852421</v>
      </c>
    </row>
    <row r="643" spans="1:6" ht="24" x14ac:dyDescent="0.2">
      <c r="A643" s="60" t="s">
        <v>1283</v>
      </c>
      <c r="B643" s="85" t="s">
        <v>1284</v>
      </c>
      <c r="C643" s="61" t="s">
        <v>1283</v>
      </c>
      <c r="D643" s="51">
        <f t="shared" ref="D643:E643" si="184">IF(D416-D417+D637-D638&gt;=0,D416-D417+D637-D638,0)</f>
        <v>0</v>
      </c>
      <c r="E643" s="51">
        <f t="shared" si="184"/>
        <v>52976.2</v>
      </c>
      <c r="F643" s="52" t="str">
        <f t="shared" si="119"/>
        <v>-</v>
      </c>
    </row>
    <row r="644" spans="1:6" ht="24" x14ac:dyDescent="0.2">
      <c r="A644" s="60" t="s">
        <v>1285</v>
      </c>
      <c r="B644" s="85" t="s">
        <v>1286</v>
      </c>
      <c r="C644" s="61" t="s">
        <v>1285</v>
      </c>
      <c r="D644" s="51">
        <f t="shared" ref="D644:E644" si="185">IF(D417-D416+D638-D637&gt;=0,D417-D416+D638-D637,0)</f>
        <v>10090.27</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46508.310000000798</v>
      </c>
      <c r="F645" s="52" t="str">
        <f t="shared" si="119"/>
        <v>-</v>
      </c>
    </row>
    <row r="646" spans="1:6" ht="24" x14ac:dyDescent="0.2">
      <c r="A646" s="53" t="s">
        <v>608</v>
      </c>
      <c r="B646" s="85" t="s">
        <v>1289</v>
      </c>
      <c r="C646" s="50" t="s">
        <v>1290</v>
      </c>
      <c r="D646" s="51">
        <f t="shared" ref="D646:E646" si="187">IF(D642+D644-D641-D643&gt;=0,D642+D644-D641-D643,0)</f>
        <v>35618.469999999725</v>
      </c>
      <c r="E646" s="51">
        <f t="shared" si="187"/>
        <v>0</v>
      </c>
      <c r="F646" s="52">
        <f t="shared" si="119"/>
        <v>0</v>
      </c>
    </row>
    <row r="647" spans="1:6" ht="24" x14ac:dyDescent="0.2">
      <c r="A647" s="55" t="s">
        <v>1291</v>
      </c>
      <c r="B647" s="233" t="s">
        <v>1292</v>
      </c>
      <c r="C647" s="56" t="s">
        <v>1291</v>
      </c>
      <c r="D647" s="243">
        <v>172096.49</v>
      </c>
      <c r="E647" s="243">
        <v>220706.23</v>
      </c>
      <c r="F647" s="57">
        <f t="shared" si="119"/>
        <v>128.2456312734792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48961.72</v>
      </c>
      <c r="E649" s="242">
        <v>65438.73</v>
      </c>
      <c r="F649" s="52">
        <f t="shared" ref="F649:F724" si="188">IF(D649&lt;&gt;0,IF(E649/D649&gt;=100,"&gt;&gt;100",E649/D649*100),"-")</f>
        <v>133.65284144429569</v>
      </c>
    </row>
    <row r="650" spans="1:6" ht="12.75" customHeight="1" x14ac:dyDescent="0.2">
      <c r="A650" s="53" t="s">
        <v>1296</v>
      </c>
      <c r="B650" s="85" t="s">
        <v>1297</v>
      </c>
      <c r="C650" s="50" t="s">
        <v>1296</v>
      </c>
      <c r="D650" s="242">
        <v>506144.48</v>
      </c>
      <c r="E650" s="242">
        <v>423777.39</v>
      </c>
      <c r="F650" s="52">
        <f t="shared" si="188"/>
        <v>83.726565584593558</v>
      </c>
    </row>
    <row r="651" spans="1:6" ht="12.75" customHeight="1" x14ac:dyDescent="0.2">
      <c r="A651" s="53" t="s">
        <v>1298</v>
      </c>
      <c r="B651" s="85" t="s">
        <v>1299</v>
      </c>
      <c r="C651" s="50" t="s">
        <v>1298</v>
      </c>
      <c r="D651" s="242">
        <v>489667.47</v>
      </c>
      <c r="E651" s="242">
        <v>489216.12</v>
      </c>
      <c r="F651" s="52">
        <f t="shared" si="188"/>
        <v>99.907825202274523</v>
      </c>
    </row>
    <row r="652" spans="1:6" ht="24" x14ac:dyDescent="0.2">
      <c r="A652" s="53">
        <v>11</v>
      </c>
      <c r="B652" s="85" t="s">
        <v>1300</v>
      </c>
      <c r="C652" s="50" t="s">
        <v>1301</v>
      </c>
      <c r="D652" s="51">
        <f t="shared" ref="D652:E652" si="189">+D649+D650-D651</f>
        <v>65438.729999999981</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97</v>
      </c>
      <c r="E654" s="262">
        <v>98</v>
      </c>
      <c r="F654" s="52">
        <f t="shared" si="188"/>
        <v>101.03092783505154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90</v>
      </c>
      <c r="E656" s="262">
        <v>90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2020287.71</v>
      </c>
      <c r="E676" s="242">
        <v>2529045.89</v>
      </c>
      <c r="F676" s="52">
        <f t="shared" si="188"/>
        <v>125.18246175936991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1516.86</v>
      </c>
      <c r="E678" s="242">
        <v>528.9</v>
      </c>
      <c r="F678" s="52">
        <f t="shared" si="188"/>
        <v>34.868082749891222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148948.03</v>
      </c>
      <c r="E697" s="242">
        <v>70970.62</v>
      </c>
      <c r="F697" s="52">
        <f t="shared" si="188"/>
        <v>47.647907797102114</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2872.4</v>
      </c>
      <c r="E710" s="242">
        <v>5006.8</v>
      </c>
      <c r="F710" s="52">
        <f t="shared" si="188"/>
        <v>174.30719955437962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4073.41</v>
      </c>
      <c r="E716" s="242">
        <v>4259.05</v>
      </c>
      <c r="F716" s="52">
        <f t="shared" si="188"/>
        <v>104.55736103166635</v>
      </c>
    </row>
    <row r="717" spans="1:6" ht="12.75" customHeight="1" x14ac:dyDescent="0.2">
      <c r="A717" s="53">
        <v>31215</v>
      </c>
      <c r="B717" s="85" t="s">
        <v>1413</v>
      </c>
      <c r="C717" s="50" t="s">
        <v>1414</v>
      </c>
      <c r="D717" s="242">
        <v>5554</v>
      </c>
      <c r="E717" s="242">
        <v>3117.49</v>
      </c>
      <c r="F717" s="52">
        <f t="shared" si="188"/>
        <v>56.130536550234069</v>
      </c>
    </row>
    <row r="718" spans="1:6" ht="12.75" customHeight="1" x14ac:dyDescent="0.2">
      <c r="A718" s="53">
        <v>32121</v>
      </c>
      <c r="B718" s="85" t="s">
        <v>1415</v>
      </c>
      <c r="C718" s="50" t="s">
        <v>1416</v>
      </c>
      <c r="D718" s="242">
        <v>95851.08</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7406.45</v>
      </c>
      <c r="E720" s="242">
        <v>6777.33</v>
      </c>
      <c r="F720" s="52">
        <f t="shared" si="188"/>
        <v>91.505782122339312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7780.75</v>
      </c>
      <c r="E722" s="242">
        <v>18112.89</v>
      </c>
      <c r="F722" s="52">
        <f t="shared" si="188"/>
        <v>232.79105484689779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2610.5500000000002</v>
      </c>
      <c r="E726" s="242">
        <v>2958.2</v>
      </c>
      <c r="F726" s="52">
        <f t="shared" si="190"/>
        <v>113.3171170826071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24117.07</v>
      </c>
      <c r="E790" s="242">
        <v>22161.46</v>
      </c>
      <c r="F790" s="52">
        <f t="shared" si="190"/>
        <v>91.891179152359712</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v>17585.59</v>
      </c>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8"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2565425.91</v>
      </c>
      <c r="E6" s="229">
        <f t="shared" si="0"/>
        <v>2635248.5500000007</v>
      </c>
      <c r="F6" s="230">
        <f t="shared" ref="F6:F260" si="1">IF(D6&gt;0,IF(E6/D6&gt;=100,"&gt;&gt;100",E6/D6*100),"-")</f>
        <v>102.72167828849909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2307904.79</v>
      </c>
      <c r="E7" s="104">
        <f t="shared" si="2"/>
        <v>2338584.5400000005</v>
      </c>
      <c r="F7" s="93">
        <f t="shared" si="1"/>
        <v>101.32933343407117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2307904.79</v>
      </c>
      <c r="E12" s="104">
        <f t="shared" si="3"/>
        <v>2338584.5400000005</v>
      </c>
      <c r="F12" s="93">
        <f t="shared" si="1"/>
        <v>101.32933343407117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2242405.64</v>
      </c>
      <c r="E13" s="104">
        <f t="shared" si="4"/>
        <v>2242405.64</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2946122.41</v>
      </c>
      <c r="E15" s="247">
        <v>2946122.41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703716.77</v>
      </c>
      <c r="E18" s="247">
        <v>703716.77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17688.619999999995</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52143.38</v>
      </c>
      <c r="E20" s="247">
        <v>52143.38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8636.5499999999993</v>
      </c>
      <c r="E21" s="247">
        <v>8636.5499999999993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31028.68</v>
      </c>
      <c r="E22" s="247">
        <v>33205.57</v>
      </c>
      <c r="F22" s="93">
        <f t="shared" si="1"/>
        <v>107.01573511989552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924.7</v>
      </c>
      <c r="E23" s="247">
        <v>924.7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146</v>
      </c>
      <c r="E24" s="247">
        <v>146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6663.53</v>
      </c>
      <c r="E25" s="247">
        <v>6663.53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320744.84000000003</v>
      </c>
      <c r="E26" s="247">
        <v>336256.57</v>
      </c>
      <c r="F26" s="93">
        <f t="shared" si="1"/>
        <v>104.83615886073179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420287.68</v>
      </c>
      <c r="E28" s="247">
        <v>420287.68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63940.86</v>
      </c>
      <c r="E35" s="104">
        <f t="shared" si="7"/>
        <v>64431.99</v>
      </c>
      <c r="F35" s="93">
        <f t="shared" si="1"/>
        <v>100.76810039777382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63940.86</v>
      </c>
      <c r="E36" s="247">
        <v>64520.89</v>
      </c>
      <c r="F36" s="93">
        <f t="shared" si="1"/>
        <v>100.90713512455103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88.9</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1558.29</v>
      </c>
      <c r="E45" s="104">
        <f t="shared" si="9"/>
        <v>14058.29</v>
      </c>
      <c r="F45" s="93">
        <f t="shared" si="1"/>
        <v>902.16134352399115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1558.29</v>
      </c>
      <c r="E47" s="247">
        <v>1558.29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12500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62815.98</v>
      </c>
      <c r="E54" s="247">
        <v>69448.710000000006</v>
      </c>
      <c r="F54" s="93">
        <f t="shared" si="1"/>
        <v>110.55898514995708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62815.98</v>
      </c>
      <c r="E55" s="247">
        <v>69448.710000000006</v>
      </c>
      <c r="F55" s="93">
        <f t="shared" si="1"/>
        <v>110.55898514995708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257521.12</v>
      </c>
      <c r="E68" s="104">
        <f t="shared" si="13"/>
        <v>296664.01</v>
      </c>
      <c r="F68" s="93">
        <f t="shared" si="1"/>
        <v>115.19987564515097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65438.73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65438.73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65438.73</v>
      </c>
      <c r="E72" s="247"/>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17644.64</v>
      </c>
      <c r="E78" s="104">
        <f>E79+SUM(E82:E84)-E85+E86</f>
        <v>14216.45</v>
      </c>
      <c r="F78" s="93">
        <f t="shared" si="1"/>
        <v>80.570926921716747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17644.64</v>
      </c>
      <c r="E86" s="247">
        <v>14216.45</v>
      </c>
      <c r="F86" s="93">
        <f t="shared" si="1"/>
        <v>80.570926921716747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2341.2600000000002</v>
      </c>
      <c r="E146" s="104">
        <f t="shared" si="26"/>
        <v>61741.33</v>
      </c>
      <c r="F146" s="93">
        <f t="shared" si="1"/>
        <v>2637.0984000068338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2341.2600000000002</v>
      </c>
      <c r="E160" s="247">
        <v>2475</v>
      </c>
      <c r="F160" s="93">
        <f t="shared" si="1"/>
        <v>105.71230875682325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59266.33</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172096.49</v>
      </c>
      <c r="E170" s="104">
        <f t="shared" si="29"/>
        <v>220706.23</v>
      </c>
      <c r="F170" s="93">
        <f t="shared" si="1"/>
        <v>128.2456312734792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172096.49</v>
      </c>
      <c r="E173" s="247">
        <v>220706.23</v>
      </c>
      <c r="F173" s="93">
        <f t="shared" si="1"/>
        <v>128.2456312734792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2565425.9099999997</v>
      </c>
      <c r="E175" s="104">
        <f t="shared" si="30"/>
        <v>2635248.5500000003</v>
      </c>
      <c r="F175" s="93">
        <f t="shared" si="1"/>
        <v>102.72167828849909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204572.58</v>
      </c>
      <c r="E176" s="104">
        <f t="shared" si="31"/>
        <v>247680.69999999998</v>
      </c>
      <c r="F176" s="93">
        <f t="shared" si="1"/>
        <v>121.07228642274541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204572.58</v>
      </c>
      <c r="E177" s="104">
        <f t="shared" si="32"/>
        <v>247473.69999999998</v>
      </c>
      <c r="F177" s="93">
        <f t="shared" si="1"/>
        <v>120.97109984143526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171676.49</v>
      </c>
      <c r="E178" s="247">
        <v>213383.12</v>
      </c>
      <c r="F178" s="93">
        <f t="shared" si="1"/>
        <v>124.29373410418631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12509.23</v>
      </c>
      <c r="E179" s="247">
        <v>19662.849999999999</v>
      </c>
      <c r="F179" s="93">
        <f t="shared" si="1"/>
        <v>157.18673331611936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v>
      </c>
      <c r="E180" s="104">
        <f t="shared" si="33"/>
        <v>4.8</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4.8</v>
      </c>
      <c r="E183" s="247">
        <v>4.8</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1798.86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20382.060000000001</v>
      </c>
      <c r="E188" s="247">
        <v>12624.07</v>
      </c>
      <c r="F188" s="93">
        <f t="shared" si="1"/>
        <v>61.937164349432784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207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2360853.3299999996</v>
      </c>
      <c r="E237" s="104">
        <f t="shared" si="41"/>
        <v>2387567.85</v>
      </c>
      <c r="F237" s="93">
        <f t="shared" si="1"/>
        <v>101.13156203566447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2353342.5499999998</v>
      </c>
      <c r="E238" s="104">
        <f t="shared" si="42"/>
        <v>2338584.54</v>
      </c>
      <c r="F238" s="93">
        <f t="shared" si="1"/>
        <v>99.372891549511152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2353342.5499999998</v>
      </c>
      <c r="E239" s="104">
        <f t="shared" si="43"/>
        <v>2338584.54</v>
      </c>
      <c r="F239" s="93">
        <f t="shared" si="1"/>
        <v>99.372891549511152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1964869.9</v>
      </c>
      <c r="E240" s="247">
        <v>2338584.54</v>
      </c>
      <c r="F240" s="93">
        <f t="shared" si="1"/>
        <v>119.01981601937106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388472.65</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46508.31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46508.31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46508.31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7510.78</v>
      </c>
      <c r="E255" s="247">
        <v>2475</v>
      </c>
      <c r="F255" s="93">
        <f t="shared" si="1"/>
        <v>32.952636077744259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5359.91</v>
      </c>
      <c r="E259" s="104">
        <f t="shared" si="49"/>
        <v>5359.91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5359.91</v>
      </c>
      <c r="E260" s="248">
        <v>5359.91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2341.2600000000002</v>
      </c>
      <c r="E265" s="247">
        <v>61741.33</v>
      </c>
      <c r="F265" s="93">
        <f t="shared" si="50"/>
        <v>2637.0984000068338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17644.64</v>
      </c>
      <c r="E268" s="247">
        <v>14216.45</v>
      </c>
      <c r="F268" s="93">
        <f t="shared" si="50"/>
        <v>80.570926921716747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204572.58</v>
      </c>
      <c r="E288" s="247">
        <v>247473.7</v>
      </c>
      <c r="F288" s="93">
        <f t="shared" si="50"/>
        <v>120.97109984143526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207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2508991.64</v>
      </c>
      <c r="E114" s="81">
        <f t="shared" si="22"/>
        <v>2945622.41</v>
      </c>
      <c r="F114" s="63">
        <f t="shared" si="1"/>
        <v>117.40263949225435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2508991.64</v>
      </c>
      <c r="E118" s="81">
        <f t="shared" si="24"/>
        <v>2945622.41</v>
      </c>
      <c r="F118" s="63">
        <f t="shared" si="1"/>
        <v>117.40263949225435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2508991.64</v>
      </c>
      <c r="E120" s="249">
        <v>2945622.41</v>
      </c>
      <c r="F120" s="63">
        <f t="shared" si="1"/>
        <v>117.40263949225435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2508991.64</v>
      </c>
      <c r="E141" s="106">
        <f t="shared" si="28"/>
        <v>2945622.41</v>
      </c>
      <c r="F141" s="82">
        <f t="shared" si="1"/>
        <v>117.40263949225435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204572.58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3092233.7100000004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3061465.0600000005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2622054.7200000002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341913.56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1695.45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17585.59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78215.740000000005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30768.65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3049125.59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3018563.94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2580348.09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334759.94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1695.45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15786.73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85973.73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30561.65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247680.70000000065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247680.7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247473.7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4" zoomScaleNormal="10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2025-01-30T12:39:26Z</dcterms:modified>
</cp:coreProperties>
</file>